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9\OneDrive\바탕 화면\"/>
    </mc:Choice>
  </mc:AlternateContent>
  <xr:revisionPtr revIDLastSave="0" documentId="13_ncr:1_{2B3A9196-284B-4FD5-8B79-E4633167AAA5}" xr6:coauthVersionLast="47" xr6:coauthVersionMax="47" xr10:uidLastSave="{00000000-0000-0000-0000-000000000000}"/>
  <bookViews>
    <workbookView xWindow="-110" yWindow="-110" windowWidth="25820" windowHeight="15500" firstSheet="1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/>
  <c r="D35" i="3" a="1"/>
  <c r="D35" i="3"/>
  <c r="D36" i="3" a="1"/>
  <c r="D36" i="3" s="1"/>
  <c r="D33" i="3" a="1"/>
  <c r="D33" i="3" s="1"/>
  <c r="C34" i="3" a="1"/>
  <c r="C34" i="3"/>
  <c r="C35" i="3" a="1"/>
  <c r="C35" i="3"/>
  <c r="C36" i="3" a="1"/>
  <c r="C36" i="3"/>
  <c r="C33" i="3" a="1"/>
  <c r="C33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8" i="3" a="1"/>
  <c r="L12" i="3" a="1"/>
  <c r="L16" i="3" a="1"/>
  <c r="L20" i="3" a="1"/>
  <c r="L24" i="3" a="1"/>
  <c r="L28" i="3" a="1"/>
  <c r="L5" i="3" a="1"/>
  <c r="L9" i="3" a="1"/>
  <c r="L13" i="3" a="1"/>
  <c r="L17" i="3" a="1"/>
  <c r="L21" i="3" a="1"/>
  <c r="L25" i="3" a="1"/>
  <c r="L29" i="3" a="1"/>
  <c r="L6" i="3" a="1"/>
  <c r="L10" i="3" a="1"/>
  <c r="L14" i="3" a="1"/>
  <c r="L18" i="3" a="1"/>
  <c r="L22" i="3" a="1"/>
  <c r="L26" i="3" a="1"/>
  <c r="L7" i="3" a="1"/>
  <c r="L11" i="3" a="1"/>
  <c r="L15" i="3" a="1"/>
  <c r="L19" i="3" a="1"/>
  <c r="L23" i="3" a="1"/>
  <c r="L27" i="3" a="1"/>
  <c r="L3" i="3" a="1"/>
  <c r="L27" i="3" l="1"/>
  <c r="L23" i="3"/>
  <c r="L19" i="3"/>
  <c r="L15" i="3"/>
  <c r="L11" i="3"/>
  <c r="L7" i="3"/>
  <c r="L26" i="3"/>
  <c r="L22" i="3"/>
  <c r="L18" i="3"/>
  <c r="L14" i="3"/>
  <c r="L10" i="3"/>
  <c r="L6" i="3"/>
  <c r="L29" i="3"/>
  <c r="L25" i="3"/>
  <c r="L21" i="3"/>
  <c r="L17" i="3"/>
  <c r="L13" i="3"/>
  <c r="L9" i="3"/>
  <c r="L5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172AE8C-14CE-42C3-A155-F78B905C812B}" name="MS Access Database_Query" type="1" refreshedVersion="8" background="1">
    <dbPr connection="DSN=MS Access Database;DBQ=C:\02 최신기출유형\05회\모의주식투자.accdb;DefaultDir=C:\02 최신기출유형\05회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C:\02 최신기출유형\05회\모의주식투자.accdb`.`9월대회성적 : 테이블` `9월대회성적 : 테이블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<sst xmlns="http://schemas.openxmlformats.org/spreadsheetml/2006/main" count="672" uniqueCount="122">
  <si>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</si>
  <si>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</si>
  <si>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</si>
  <si>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</si>
  <si>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</si>
  <si>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</si>
  <si>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</si>
  <si>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</si>
  <si>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</si>
  <si>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</si>
  <si>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</si>
  <si>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</si>
  <si>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</si>
  <si>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</si>
  <si>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</si>
  <si>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</si>
  <si>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</si>
  <si>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</si>
  <si>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</si>
  <si>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</si>
  <si>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</si>
  <si>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</si>
  <si>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</si>
  <si>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</si>
  <si>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</si>
  <si>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</si>
  <si>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</si>
  <si>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</si>
  <si>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</si>
  <si>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</si>
  <si>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</si>
  <si>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</si>
  <si>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</si>
  <si>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</si>
  <si>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</si>
  <si>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</si>
  <si>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</si>
  <si>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</si>
  <si>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</si>
  <si>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</si>
  <si>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</si>
  <si>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</si>
  <si>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</si>
  <si>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</si>
  <si>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</si>
  <si>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</si>
  <si>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</si>
  <si>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</si>
  <si>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</si>
  <si>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</si>
  <si>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</si>
  <si>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</si>
  <si>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</si>
  <si>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</si>
  <si>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</si>
  <si>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</si>
  <si>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</si>
  <si>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</si>
  <si>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</si>
  <si>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</si>
  <si>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</si>
  <si>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</si>
  <si>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</si>
  <si>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</si>
  <si>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</si>
  <si>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</si>
  <si>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</si>
  <si>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</si>
  <si>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</si>
  <si>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</si>
  <si>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</si>
  <si>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</si>
  <si>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</si>
  <si>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</si>
  <si>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</si>
  <si>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</si>
  <si>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</si>
  <si>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</si>
  <si>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</si>
  <si>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</si>
  <si>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</si>
  <si>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</si>
  <si>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</si>
  <si>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</si>
  <si>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</si>
  <si>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</si>
  <si>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</si>
  <si>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</si>
  <si>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</si>
  <si>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</si>
  <si>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</si>
  <si>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</si>
  <si>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</si>
  <si>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</si>
  <si>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</si>
  <si>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</si>
  <si>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</si>
  <si>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</si>
  <si>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</si>
  <si>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</si>
  <si>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</si>
  <si>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</si>
  <si>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</si>
  <si>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</si>
  <si>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</si>
  <si>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</si>
  <si>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</si>
  <si>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</si>
  <si>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</si>
  <si>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</si>
  <si>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합계 : 전체평균</t>
  </si>
  <si>
    <t>일(신청일)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</si>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</sst>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7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</cellXfs>
  <cellStyles count="2">
    <cellStyle name="표준" xfId="0" builtinId="0"/>
    <cellStyle name="표준_계산작업" xfId="1" xr:uid="{15ADF2B6-A098-45E4-BAD2-BEC5F04365EA}"/>
  </cellStyles>
  <dxfs count="3">
    <dxf>
      <font>
        <color rgb="FF0070C0"/>
      </font>
    </dxf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0</xdr:colOff>
          <xdr:row>4</xdr:row>
          <xdr:rowOff>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서린" refreshedDate="45665.560598263888" backgroundQuery="1" createdVersion="8" refreshedVersion="8" minRefreshableVersion="3" recordCount="50" xr:uid="{4CDD519F-19BC-4A97-A072-4FB7B0657FC2}">
  <cacheSource type="external" connectionId="1"/>
  <cacheFields count="12">
    <cacheField name="성명" numFmtId="0" sqlType="-9">
      <sharedItems/>
    </cacheField>
    <cacheField name="사원번호" numFmtId="0" sqlType="-9">
      <sharedItems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전체평균" numFmtId="0" formula=" (첫째주 +둘째주 +셋째주 +넷째주 )/4" databaseField="0"/>
    <cacheField name="일(신청일)" numFmtId="0" databaseField="0">
      <fieldGroup base="4">
        <rangePr autoEnd="0" groupBy="days" startDate="2020-03-01T00:00:00" endDate="2020-08-07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6B1B5D-1311-4397-895F-4A84EB96ACFC}" name="피벗 테이블1" cacheId="7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11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sqref="A1:J24"/>
    </sheetView>
  </sheetViews>
  <sheetFormatPr defaultRowHeight="17" x14ac:dyDescent="0.45"/>
  <cols>
    <col min="2" max="2" width="7.08203125" bestFit="1" customWidth="1"/>
    <col min="3" max="3" width="11" bestFit="1" customWidth="1"/>
    <col min="4" max="4" width="5.75" customWidth="1"/>
    <col min="5" max="5" width="11.08203125" bestFit="1" customWidth="1"/>
    <col min="6" max="9" width="7.08203125" bestFit="1" customWidth="1"/>
    <col min="10" max="10" width="5.25" bestFit="1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5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5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5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5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5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5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5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5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5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5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5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5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5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5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5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5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5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5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5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5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5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5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5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5">
      <c r="A26" s="2" t="s">
        <v>108</v>
      </c>
    </row>
    <row r="27" spans="1:10" x14ac:dyDescent="0.45">
      <c r="A27" t="b">
        <f>I2&gt;H2</f>
        <v>0</v>
      </c>
    </row>
    <row r="30" spans="1:10" x14ac:dyDescent="0.45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5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5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5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5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5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5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5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5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2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view="pageBreakPreview" zoomScale="60" zoomScaleNormal="100" workbookViewId="0">
      <selection activeCell="E10" sqref="E10"/>
    </sheetView>
  </sheetViews>
  <sheetFormatPr defaultRowHeight="17" x14ac:dyDescent="0.45"/>
  <cols>
    <col min="3" max="3" width="11" bestFit="1" customWidth="1"/>
    <col min="5" max="5" width="11.08203125" bestFit="1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5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5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5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5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5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5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5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5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5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5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5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5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5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5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5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5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5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5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5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5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5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5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5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workbookViewId="0">
      <selection activeCell="M3" sqref="M3:M29"/>
    </sheetView>
  </sheetViews>
  <sheetFormatPr defaultRowHeight="17" x14ac:dyDescent="0.45"/>
  <cols>
    <col min="1" max="1" width="1.75" customWidth="1"/>
    <col min="2" max="2" width="11.25" customWidth="1"/>
    <col min="4" max="4" width="11" bestFit="1" customWidth="1"/>
    <col min="6" max="6" width="11.08203125" bestFit="1" customWidth="1"/>
  </cols>
  <sheetData>
    <row r="1" spans="2:13" x14ac:dyDescent="0.45">
      <c r="B1" t="s">
        <v>65</v>
      </c>
    </row>
    <row r="2" spans="2:13" x14ac:dyDescent="0.45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5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SUMPRODUCT(G3:J3,OFFSET($F$32,MATCH(E3,$F$33:$F$36,0),1,1,4))</f>
        <v>78.75</v>
      </c>
      <c r="L3" s="4" t="str" cm="1">
        <f t="array" ref="L3">fn평가(G3,H3,I3,J3)</f>
        <v/>
      </c>
      <c r="M3" s="8" t="str">
        <f>IFERROR(REPT("▶",(J3-I3)/10),REPT("◁",ABS((J3-I3)/10)))</f>
        <v>▶▶▶</v>
      </c>
    </row>
    <row r="4" spans="2:13" x14ac:dyDescent="0.45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SUMPRODUCT(G4:J4,OFFSET($F$32,MATCH(E4,$F$33:$F$36,0),1,1,4))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IFERROR(REPT("▶",(J4-I4)/10),REPT("◁",ABS((J4-I4)/10)))</f>
        <v>◁◁◁</v>
      </c>
    </row>
    <row r="5" spans="2:13" x14ac:dyDescent="0.45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45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45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45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45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45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45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45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45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45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45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45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45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45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45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45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45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45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45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45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45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45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45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45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45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45">
      <c r="B31" t="s">
        <v>81</v>
      </c>
      <c r="F31" t="s">
        <v>82</v>
      </c>
    </row>
    <row r="32" spans="2:13" x14ac:dyDescent="0.45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5">
      <c r="B33" s="4" t="s">
        <v>16</v>
      </c>
      <c r="C33" s="4" cm="1">
        <f t="array" ref="C33">ROUND(AVERAGE(IF(($D$3:$D$29=$B33)*(($E$3:$E$29="사원")+($E$3:$E$29="대리")),$G$3:$J$29)),1)</f>
        <v>80.599999999999994</v>
      </c>
      <c r="D33" s="4">
        <f t="array" ref="D33">LARGE(IF(($D$3:$D$29=$B33),$G$3:$J$29),1)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5">
      <c r="B34" s="4" t="s">
        <v>28</v>
      </c>
      <c r="C34" s="4" cm="1">
        <f t="array" ref="C34">ROUND(AVERAGE(IF(($D$3:$D$29=$B34)*(($E$3:$E$29="사원")+($E$3:$E$29="대리")),$G$3:$J$29)),1)</f>
        <v>81.2</v>
      </c>
      <c r="D34" s="4">
        <f t="array" ref="D34">LARGE(IF(($D$3:$D$29=$B34),$G$3:$J$29),1)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5">
      <c r="B35" s="4" t="s">
        <v>12</v>
      </c>
      <c r="C35" s="4" cm="1">
        <f t="array" ref="C35">ROUND(AVERAGE(IF(($D$3:$D$29=$B35)*(($E$3:$E$29="사원")+($E$3:$E$29="대리")),$G$3:$J$29)),1)</f>
        <v>87.2</v>
      </c>
      <c r="D35" s="4">
        <f t="array" ref="D35">LARGE(IF(($D$3:$D$29=$B35),$G$3:$J$29),1)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5">
      <c r="B36" s="4" t="s">
        <v>20</v>
      </c>
      <c r="C36" s="4" cm="1">
        <f t="array" ref="C36">ROUND(AVERAGE(IF(($D$3:$D$29=$B36)*(($E$3:$E$29="사원")+($E$3:$E$29="대리")),$G$3:$J$29)),1)</f>
        <v>71.900000000000006</v>
      </c>
      <c r="D36" s="4">
        <f t="array" ref="D36">LARGE(IF(($D$3:$D$29=$B36),$G$3:$J$29),1)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B5" sqref="B5"/>
    </sheetView>
  </sheetViews>
  <sheetFormatPr defaultRowHeight="17" x14ac:dyDescent="0.45"/>
  <cols>
    <col min="2" max="2" width="26.83203125" bestFit="1" customWidth="1"/>
    <col min="3" max="3" width="10.4140625" bestFit="1" customWidth="1"/>
    <col min="4" max="8" width="7.5" bestFit="1" customWidth="1"/>
    <col min="9" max="10" width="8.9140625" bestFit="1" customWidth="1"/>
    <col min="11" max="12" width="10.58203125" bestFit="1" customWidth="1"/>
    <col min="13" max="13" width="9.33203125" bestFit="1" customWidth="1"/>
    <col min="14" max="17" width="10.58203125" bestFit="1" customWidth="1"/>
    <col min="18" max="18" width="9.33203125" bestFit="1" customWidth="1"/>
    <col min="19" max="22" width="10.58203125" bestFit="1" customWidth="1"/>
    <col min="23" max="23" width="9.33203125" bestFit="1" customWidth="1"/>
    <col min="24" max="24" width="8.9140625" bestFit="1" customWidth="1"/>
  </cols>
  <sheetData>
    <row r="3" spans="2:8" x14ac:dyDescent="0.45">
      <c r="B3" s="12" t="s">
        <v>110</v>
      </c>
      <c r="D3" s="12" t="s">
        <v>3</v>
      </c>
    </row>
    <row r="4" spans="2:8" x14ac:dyDescent="0.45">
      <c r="B4" s="12" t="s">
        <v>111</v>
      </c>
      <c r="C4" s="12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5">
      <c r="B5" t="s">
        <v>112</v>
      </c>
      <c r="D5" s="13"/>
      <c r="E5" s="13"/>
      <c r="F5" s="13"/>
      <c r="G5" s="13"/>
      <c r="H5" s="13"/>
    </row>
    <row r="6" spans="2:8" x14ac:dyDescent="0.45">
      <c r="C6" t="s">
        <v>16</v>
      </c>
      <c r="D6" s="13">
        <v>0</v>
      </c>
      <c r="E6" s="13">
        <v>151.5</v>
      </c>
      <c r="F6" s="13">
        <v>86</v>
      </c>
      <c r="G6" s="13">
        <v>0</v>
      </c>
      <c r="H6" s="13">
        <v>237.5</v>
      </c>
    </row>
    <row r="7" spans="2:8" x14ac:dyDescent="0.45">
      <c r="C7" t="s">
        <v>28</v>
      </c>
      <c r="D7" s="13">
        <v>0</v>
      </c>
      <c r="E7" s="13">
        <v>75.75</v>
      </c>
      <c r="F7" s="13">
        <v>159.25</v>
      </c>
      <c r="G7" s="13">
        <v>72</v>
      </c>
      <c r="H7" s="13">
        <v>307</v>
      </c>
    </row>
    <row r="8" spans="2:8" x14ac:dyDescent="0.45">
      <c r="C8" t="s">
        <v>12</v>
      </c>
      <c r="D8" s="13">
        <v>161.5</v>
      </c>
      <c r="E8" s="13">
        <v>177.25</v>
      </c>
      <c r="F8" s="13">
        <v>0</v>
      </c>
      <c r="G8" s="13">
        <v>174.75</v>
      </c>
      <c r="H8" s="13">
        <v>513.5</v>
      </c>
    </row>
    <row r="9" spans="2:8" x14ac:dyDescent="0.45">
      <c r="C9" t="s">
        <v>20</v>
      </c>
      <c r="D9" s="13">
        <v>222</v>
      </c>
      <c r="E9" s="13">
        <v>0</v>
      </c>
      <c r="F9" s="13">
        <v>137.75</v>
      </c>
      <c r="G9" s="13">
        <v>0</v>
      </c>
      <c r="H9" s="13">
        <v>359.75</v>
      </c>
    </row>
    <row r="10" spans="2:8" x14ac:dyDescent="0.45">
      <c r="B10" t="s">
        <v>116</v>
      </c>
      <c r="D10" s="13">
        <v>383.5</v>
      </c>
      <c r="E10" s="13">
        <v>404.5</v>
      </c>
      <c r="F10" s="13">
        <v>383</v>
      </c>
      <c r="G10" s="13">
        <v>246.75</v>
      </c>
      <c r="H10" s="13">
        <v>1417.75</v>
      </c>
    </row>
    <row r="11" spans="2:8" x14ac:dyDescent="0.45">
      <c r="B11" t="s">
        <v>113</v>
      </c>
      <c r="D11" s="13"/>
      <c r="E11" s="13"/>
      <c r="F11" s="13"/>
      <c r="G11" s="13"/>
      <c r="H11" s="13"/>
    </row>
    <row r="12" spans="2:8" x14ac:dyDescent="0.45">
      <c r="C12" t="s">
        <v>16</v>
      </c>
      <c r="D12" s="13">
        <v>0</v>
      </c>
      <c r="E12" s="13">
        <v>249.25</v>
      </c>
      <c r="F12" s="13">
        <v>79</v>
      </c>
      <c r="G12" s="13">
        <v>80.5</v>
      </c>
      <c r="H12" s="13">
        <v>408.75</v>
      </c>
    </row>
    <row r="13" spans="2:8" x14ac:dyDescent="0.45">
      <c r="C13" t="s">
        <v>28</v>
      </c>
      <c r="D13" s="13">
        <v>0</v>
      </c>
      <c r="E13" s="13">
        <v>0</v>
      </c>
      <c r="F13" s="13">
        <v>0</v>
      </c>
      <c r="G13" s="13">
        <v>86.5</v>
      </c>
      <c r="H13" s="13">
        <v>86.5</v>
      </c>
    </row>
    <row r="14" spans="2:8" x14ac:dyDescent="0.45">
      <c r="C14" t="s">
        <v>12</v>
      </c>
      <c r="D14" s="13">
        <v>84.5</v>
      </c>
      <c r="E14" s="13">
        <v>0</v>
      </c>
      <c r="F14" s="13">
        <v>0</v>
      </c>
      <c r="G14" s="13">
        <v>0</v>
      </c>
      <c r="H14" s="13">
        <v>84.5</v>
      </c>
    </row>
    <row r="15" spans="2:8" x14ac:dyDescent="0.45">
      <c r="C15" t="s">
        <v>20</v>
      </c>
      <c r="D15" s="13">
        <v>0</v>
      </c>
      <c r="E15" s="13">
        <v>76.75</v>
      </c>
      <c r="F15" s="13">
        <v>0</v>
      </c>
      <c r="G15" s="13">
        <v>0</v>
      </c>
      <c r="H15" s="13">
        <v>76.75</v>
      </c>
    </row>
    <row r="16" spans="2:8" x14ac:dyDescent="0.45">
      <c r="B16" t="s">
        <v>117</v>
      </c>
      <c r="D16" s="13">
        <v>84.5</v>
      </c>
      <c r="E16" s="13">
        <v>326</v>
      </c>
      <c r="F16" s="13">
        <v>79</v>
      </c>
      <c r="G16" s="13">
        <v>167</v>
      </c>
      <c r="H16" s="13">
        <v>656.5</v>
      </c>
    </row>
    <row r="17" spans="2:8" x14ac:dyDescent="0.45">
      <c r="B17" t="s">
        <v>114</v>
      </c>
      <c r="D17" s="13"/>
      <c r="E17" s="13"/>
      <c r="F17" s="13"/>
      <c r="G17" s="13"/>
      <c r="H17" s="13"/>
    </row>
    <row r="18" spans="2:8" x14ac:dyDescent="0.45">
      <c r="C18" t="s">
        <v>28</v>
      </c>
      <c r="D18" s="13">
        <v>80</v>
      </c>
      <c r="E18" s="13">
        <v>78.25</v>
      </c>
      <c r="F18" s="13">
        <v>73.25</v>
      </c>
      <c r="G18" s="13">
        <v>0</v>
      </c>
      <c r="H18" s="13">
        <v>231.5</v>
      </c>
    </row>
    <row r="19" spans="2:8" x14ac:dyDescent="0.45">
      <c r="C19" t="s">
        <v>12</v>
      </c>
      <c r="D19" s="13">
        <v>0</v>
      </c>
      <c r="E19" s="13">
        <v>159.75</v>
      </c>
      <c r="F19" s="13">
        <v>0</v>
      </c>
      <c r="G19" s="13">
        <v>170.5</v>
      </c>
      <c r="H19" s="13">
        <v>330.25</v>
      </c>
    </row>
    <row r="20" spans="2:8" x14ac:dyDescent="0.45">
      <c r="C20" t="s">
        <v>20</v>
      </c>
      <c r="D20" s="13">
        <v>72</v>
      </c>
      <c r="E20" s="13">
        <v>49.25</v>
      </c>
      <c r="F20" s="13">
        <v>0</v>
      </c>
      <c r="G20" s="13">
        <v>0</v>
      </c>
      <c r="H20" s="13">
        <v>121.25</v>
      </c>
    </row>
    <row r="21" spans="2:8" x14ac:dyDescent="0.45">
      <c r="B21" t="s">
        <v>118</v>
      </c>
      <c r="D21" s="13">
        <v>152</v>
      </c>
      <c r="E21" s="13">
        <v>287.25</v>
      </c>
      <c r="F21" s="13">
        <v>73.25</v>
      </c>
      <c r="G21" s="13">
        <v>170.5</v>
      </c>
      <c r="H21" s="13">
        <v>683</v>
      </c>
    </row>
    <row r="22" spans="2:8" x14ac:dyDescent="0.45">
      <c r="B22" t="s">
        <v>115</v>
      </c>
      <c r="D22" s="13"/>
      <c r="E22" s="13"/>
      <c r="F22" s="13"/>
      <c r="G22" s="13"/>
      <c r="H22" s="13"/>
    </row>
    <row r="23" spans="2:8" x14ac:dyDescent="0.45">
      <c r="C23" t="s">
        <v>16</v>
      </c>
      <c r="D23" s="13">
        <v>0</v>
      </c>
      <c r="E23" s="13">
        <v>0</v>
      </c>
      <c r="F23" s="13">
        <v>158</v>
      </c>
      <c r="G23" s="13">
        <v>0</v>
      </c>
      <c r="H23" s="13">
        <v>158</v>
      </c>
    </row>
    <row r="24" spans="2:8" x14ac:dyDescent="0.45">
      <c r="C24" t="s">
        <v>28</v>
      </c>
      <c r="D24" s="13">
        <v>73.5</v>
      </c>
      <c r="E24" s="13">
        <v>236.25</v>
      </c>
      <c r="F24" s="13">
        <v>0</v>
      </c>
      <c r="G24" s="13">
        <v>70.75</v>
      </c>
      <c r="H24" s="13">
        <v>380.5</v>
      </c>
    </row>
    <row r="25" spans="2:8" x14ac:dyDescent="0.45">
      <c r="C25" t="s">
        <v>12</v>
      </c>
      <c r="D25" s="13">
        <v>94</v>
      </c>
      <c r="E25" s="13">
        <v>85</v>
      </c>
      <c r="F25" s="13">
        <v>265</v>
      </c>
      <c r="G25" s="13">
        <v>83.5</v>
      </c>
      <c r="H25" s="13">
        <v>527.5</v>
      </c>
    </row>
    <row r="26" spans="2:8" x14ac:dyDescent="0.45">
      <c r="C26" t="s">
        <v>20</v>
      </c>
      <c r="D26" s="13">
        <v>0</v>
      </c>
      <c r="E26" s="13">
        <v>0</v>
      </c>
      <c r="F26" s="13">
        <v>78.75</v>
      </c>
      <c r="G26" s="13">
        <v>74.5</v>
      </c>
      <c r="H26" s="13">
        <v>153.25</v>
      </c>
    </row>
    <row r="27" spans="2:8" x14ac:dyDescent="0.45">
      <c r="B27" t="s">
        <v>119</v>
      </c>
      <c r="D27" s="13">
        <v>167.5</v>
      </c>
      <c r="E27" s="13">
        <v>321.25</v>
      </c>
      <c r="F27" s="13">
        <v>501.75</v>
      </c>
      <c r="G27" s="13">
        <v>228.75</v>
      </c>
      <c r="H27" s="13">
        <v>1219.25</v>
      </c>
    </row>
    <row r="28" spans="2:8" x14ac:dyDescent="0.45">
      <c r="B28" t="s">
        <v>109</v>
      </c>
      <c r="D28" s="13">
        <v>787.5</v>
      </c>
      <c r="E28" s="13">
        <v>1339</v>
      </c>
      <c r="F28" s="13">
        <v>1037</v>
      </c>
      <c r="G28" s="13">
        <v>813</v>
      </c>
      <c r="H28" s="13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H4" sqref="H4:I6"/>
    </sheetView>
  </sheetViews>
  <sheetFormatPr defaultRowHeight="17" x14ac:dyDescent="0.45"/>
  <cols>
    <col min="1" max="1" width="2" customWidth="1"/>
    <col min="3" max="3" width="11" bestFit="1" customWidth="1"/>
    <col min="5" max="5" width="11.08203125" bestFit="1" customWidth="1"/>
    <col min="7" max="7" width="2.83203125" customWidth="1"/>
    <col min="8" max="9" width="8.08203125" customWidth="1"/>
  </cols>
  <sheetData>
    <row r="3" spans="2:9" x14ac:dyDescent="0.45">
      <c r="B3" t="s">
        <v>65</v>
      </c>
      <c r="H3" t="s">
        <v>85</v>
      </c>
    </row>
    <row r="4" spans="2:9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5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5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5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5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5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5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5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5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5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5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5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5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aboveAverage" dxfId="1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R14" sqref="R14"/>
    </sheetView>
  </sheetViews>
  <sheetFormatPr defaultRowHeight="17" x14ac:dyDescent="0.45"/>
  <cols>
    <col min="2" max="2" width="11" bestFit="1" customWidth="1"/>
  </cols>
  <sheetData>
    <row r="2" spans="2:6" x14ac:dyDescent="0.45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5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5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5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5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tabSelected="1" workbookViewId="0">
      <selection activeCell="I11" sqref="I11"/>
    </sheetView>
  </sheetViews>
  <sheetFormatPr defaultRowHeight="17" x14ac:dyDescent="0.45"/>
  <cols>
    <col min="1" max="1" width="2.75" customWidth="1"/>
    <col min="3" max="3" width="11" bestFit="1" customWidth="1"/>
    <col min="5" max="5" width="11.08203125" bestFit="1" customWidth="1"/>
    <col min="6" max="6" width="10.58203125" customWidth="1"/>
  </cols>
  <sheetData>
    <row r="3" spans="2:6" x14ac:dyDescent="0.45">
      <c r="B3" t="s">
        <v>65</v>
      </c>
    </row>
    <row r="4" spans="2:6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5">
      <c r="B5" s="2" t="s">
        <v>11</v>
      </c>
      <c r="C5" s="2" t="s">
        <v>12</v>
      </c>
      <c r="D5" s="2" t="s">
        <v>13</v>
      </c>
      <c r="E5" s="3">
        <v>44045</v>
      </c>
      <c r="F5" s="11">
        <v>350</v>
      </c>
    </row>
    <row r="6" spans="2:6" x14ac:dyDescent="0.45">
      <c r="B6" s="2" t="s">
        <v>15</v>
      </c>
      <c r="C6" s="2" t="s">
        <v>16</v>
      </c>
      <c r="D6" s="2" t="s">
        <v>17</v>
      </c>
      <c r="E6" s="3">
        <v>43983</v>
      </c>
      <c r="F6" s="11">
        <v>322</v>
      </c>
    </row>
    <row r="7" spans="2:6" x14ac:dyDescent="0.45">
      <c r="B7" s="2" t="s">
        <v>19</v>
      </c>
      <c r="C7" s="2" t="s">
        <v>20</v>
      </c>
      <c r="D7" s="2" t="s">
        <v>17</v>
      </c>
      <c r="E7" s="3">
        <v>44014</v>
      </c>
      <c r="F7" s="11">
        <v>298</v>
      </c>
    </row>
    <row r="8" spans="2:6" x14ac:dyDescent="0.45">
      <c r="B8" s="2" t="s">
        <v>22</v>
      </c>
      <c r="C8" s="2" t="s">
        <v>16</v>
      </c>
      <c r="D8" s="2" t="s">
        <v>13</v>
      </c>
      <c r="E8" s="3">
        <v>43983</v>
      </c>
      <c r="F8" s="11">
        <v>316</v>
      </c>
    </row>
    <row r="9" spans="2:6" x14ac:dyDescent="0.45">
      <c r="B9" s="2" t="s">
        <v>24</v>
      </c>
      <c r="C9" s="2" t="s">
        <v>12</v>
      </c>
      <c r="D9" s="2" t="s">
        <v>25</v>
      </c>
      <c r="E9" s="3">
        <v>43892</v>
      </c>
      <c r="F9" s="11">
        <v>397</v>
      </c>
    </row>
    <row r="10" spans="2:6" x14ac:dyDescent="0.45">
      <c r="B10" s="2" t="s">
        <v>27</v>
      </c>
      <c r="C10" s="2" t="s">
        <v>28</v>
      </c>
      <c r="D10" s="2" t="s">
        <v>25</v>
      </c>
      <c r="E10" s="3">
        <v>43863</v>
      </c>
      <c r="F10" s="11">
        <v>313</v>
      </c>
    </row>
    <row r="11" spans="2:6" x14ac:dyDescent="0.45">
      <c r="B11" s="2" t="s">
        <v>30</v>
      </c>
      <c r="C11" s="2" t="s">
        <v>20</v>
      </c>
      <c r="D11" s="2" t="s">
        <v>31</v>
      </c>
      <c r="E11" s="3">
        <v>43892</v>
      </c>
      <c r="F11" s="11">
        <v>315</v>
      </c>
    </row>
    <row r="12" spans="2:6" x14ac:dyDescent="0.45">
      <c r="B12" s="2" t="s">
        <v>33</v>
      </c>
      <c r="C12" s="2" t="s">
        <v>20</v>
      </c>
      <c r="D12" s="2" t="s">
        <v>25</v>
      </c>
      <c r="E12" s="3">
        <v>43952</v>
      </c>
      <c r="F12" s="11">
        <v>197</v>
      </c>
    </row>
    <row r="13" spans="2:6" x14ac:dyDescent="0.45">
      <c r="B13" s="2" t="s">
        <v>35</v>
      </c>
      <c r="C13" s="2" t="s">
        <v>28</v>
      </c>
      <c r="D13" s="2" t="s">
        <v>13</v>
      </c>
      <c r="E13" s="3">
        <v>43983</v>
      </c>
      <c r="F13" s="11">
        <v>394</v>
      </c>
    </row>
    <row r="14" spans="2:6" x14ac:dyDescent="0.45">
      <c r="B14" s="2" t="s">
        <v>37</v>
      </c>
      <c r="C14" s="2" t="s">
        <v>28</v>
      </c>
      <c r="D14" s="2" t="s">
        <v>25</v>
      </c>
      <c r="E14" s="3">
        <v>44019</v>
      </c>
      <c r="F14" s="11">
        <v>336</v>
      </c>
    </row>
    <row r="15" spans="2:6" x14ac:dyDescent="0.45">
      <c r="B15" s="2" t="s">
        <v>39</v>
      </c>
      <c r="C15" s="2" t="s">
        <v>20</v>
      </c>
      <c r="D15" s="2" t="s">
        <v>13</v>
      </c>
      <c r="E15" s="3">
        <v>44013</v>
      </c>
      <c r="F15" s="11">
        <v>315</v>
      </c>
    </row>
    <row r="16" spans="2:6" x14ac:dyDescent="0.45">
      <c r="B16" s="2" t="s">
        <v>41</v>
      </c>
      <c r="C16" s="2" t="s">
        <v>12</v>
      </c>
      <c r="D16" s="2" t="s">
        <v>17</v>
      </c>
      <c r="E16" s="3">
        <v>43892</v>
      </c>
      <c r="F16" s="11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11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11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11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11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11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11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11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11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11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11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P21" sqref="P21"/>
    </sheetView>
  </sheetViews>
  <sheetFormatPr defaultRowHeight="17" x14ac:dyDescent="0.45"/>
  <cols>
    <col min="4" max="4" width="11" bestFit="1" customWidth="1"/>
    <col min="6" max="6" width="11.08203125" bestFit="1" customWidth="1"/>
  </cols>
  <sheetData>
    <row r="2" spans="2:7" x14ac:dyDescent="0.45">
      <c r="B2" t="s">
        <v>65</v>
      </c>
    </row>
    <row r="3" spans="2:7" x14ac:dyDescent="0.45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5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5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5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5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5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5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5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5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5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5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5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5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5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5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5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5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5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5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5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5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5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5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50800</xdr:colOff>
                <xdr:row>3</xdr:row>
                <xdr:rowOff>203200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서린 이</cp:lastModifiedBy>
  <dcterms:created xsi:type="dcterms:W3CDTF">2023-08-09T00:13:15Z</dcterms:created>
  <dcterms:modified xsi:type="dcterms:W3CDTF">2025-01-08T04:46:01Z</dcterms:modified>
</cp:coreProperties>
</file>