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5회\"/>
    </mc:Choice>
  </mc:AlternateContent>
  <xr:revisionPtr revIDLastSave="0" documentId="13_ncr:1_{2EECA60F-FD8E-4CBE-AB34-F2787CA5A92A}" xr6:coauthVersionLast="47" xr6:coauthVersionMax="47" xr10:uidLastSave="{00000000-0000-0000-0000-000000000000}"/>
  <bookViews>
    <workbookView xWindow="22785" yWindow="4665" windowWidth="7650" windowHeight="852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6" i="3" a="1"/>
  <c r="L28" i="3" a="1"/>
  <c r="L6" i="3" a="1"/>
  <c r="L7" i="3" a="1"/>
  <c r="L8" i="3" a="1"/>
  <c r="L25" i="3" a="1"/>
  <c r="L26" i="3" a="1"/>
  <c r="L9" i="3" a="1"/>
  <c r="L14" i="3" a="1"/>
  <c r="L15" i="3" a="1"/>
  <c r="L5" i="3" a="1"/>
  <c r="L17" i="3" a="1"/>
  <c r="L29" i="3" a="1"/>
  <c r="L18" i="3" a="1"/>
  <c r="L19" i="3" a="1"/>
  <c r="L21" i="3" a="1"/>
  <c r="L10" i="3" a="1"/>
  <c r="L23" i="3" a="1"/>
  <c r="L12" i="3" a="1"/>
  <c r="L20" i="3" a="1"/>
  <c r="L22" i="3" a="1"/>
  <c r="L11" i="3" a="1"/>
  <c r="L24" i="3" a="1"/>
  <c r="L13" i="3" a="1"/>
  <c r="L27" i="3" a="1"/>
  <c r="L3" i="3" a="1"/>
  <c r="L27" i="3" l="1"/>
  <c r="L13" i="3"/>
  <c r="L24" i="3"/>
  <c r="L11" i="3"/>
  <c r="L22" i="3"/>
  <c r="L20" i="3"/>
  <c r="L12" i="3"/>
  <c r="L23" i="3"/>
  <c r="L10" i="3"/>
  <c r="L21" i="3"/>
  <c r="L19" i="3"/>
  <c r="L18" i="3"/>
  <c r="L29" i="3"/>
  <c r="L17" i="3"/>
  <c r="L5" i="3"/>
  <c r="L15" i="3"/>
  <c r="L14" i="3"/>
  <c r="L9" i="3"/>
  <c r="L26" i="3"/>
  <c r="L25" i="3"/>
  <c r="L8" i="3"/>
  <c r="L7" i="3"/>
  <c r="L6" i="3"/>
  <c r="L28" i="3"/>
  <c r="L1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A7A14B-7620-4126-B598-45F4F0108C05}" sourceFile="C:\길벗컴활1급기출\02 최신기출유형\05회\모의주식투자.accdb" keepAlive="1" name="모의주식투자" type="5" refreshedVersion="8" background="1">
    <dbPr connection="Provider=Microsoft.ACE.OLEDB.12.0;User ID=Admin;Data Source=C:\길벗컴활1급기출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<sst xmlns="http://schemas.openxmlformats.org/spreadsheetml/2006/main" count="672" uniqueCount="121">
  <si>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</si>
  <si>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</si>
  <si>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</si>
  <si>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</si>
  <si>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</si>
  <si>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</si>
  <si>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</si>
  <si>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</si>
  <si>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</si>
  <si>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</si>
  <si>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</si>
  <si>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</si>
  <si>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</si>
  <si>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</si>
  <si>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</si>
  <si>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</si>
  <si>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</si>
  <si>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</si>
  <si>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</si>
  <si>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</si>
  <si>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</si>
  <si>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</si>
  <si>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</si>
  <si>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</si>
  <si>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</si>
  <si>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</si>
  <si>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</si>
  <si>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</si>
  <si>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</si>
  <si>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</si>
  <si>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</si>
  <si>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</si>
  <si>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</si>
  <si>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</si>
  <si>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</si>
  <si>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</si>
  <si>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</si>
  <si>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</si>
  <si>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</si>
  <si>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</si>
  <si>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</si>
  <si>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</si>
  <si>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</si>
  <si>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</si>
  <si>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</si>
  <si>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</si>
  <si>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</si>
  <si>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</si>
  <si>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</si>
  <si>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</si>
  <si>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</si>
  <si>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</si>
  <si>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</si>
  <si>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</si>
  <si>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</si>
  <si>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</si>
  <si>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</si>
  <si>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</si>
  <si>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</si>
  <si>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</si>
  <si>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</si>
  <si>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</si>
  <si>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</si>
  <si>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</si>
  <si>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</si>
  <si>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</si>
  <si>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</si>
  <si>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</si>
  <si>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</si>
  <si>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</si>
  <si>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</si>
  <si>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</si>
  <si>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</si>
  <si>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</si>
  <si>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</si>
  <si>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</si>
  <si>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</si>
  <si>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</si>
  <si>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</si>
  <si>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</si>
  <si>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</si>
  <si>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</si>
  <si>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</si>
  <si>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</si>
  <si>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</si>
  <si>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</si>
  <si>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</si>
  <si>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</si>
  <si>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</si>
  <si>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</si>
  <si>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</si>
  <si>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</si>
  <si>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</si>
  <si>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</si>
  <si>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</si>
  <si>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</si>
  <si>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</si>
  <si>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</si>
  <si>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</si>
  <si>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</si>
  <si>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</si>
  <si>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</si>
  <si>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</si>
  <si>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</si>
  <si>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</si>
  <si>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</si>
  <si>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</si>
  <si>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</si>
  <si>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</si>
  <si>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</si>
  <si>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</si>
  <si>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</si>
  <si>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</si>
  <si>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</si>
  <si>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</si>
  <si>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</si>
  <si>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</si>
  <si>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</si>
  <si>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</si>
  <si>
    <t>나q032</t>
    <phoneticPr fontId="1" type="noConversion"/>
  </si>
  <si>
    <t>나q031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</si>
</sst>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&gt;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1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01" refreshedDate="45662.908546643521" backgroundQuery="1" createdVersion="8" refreshedVersion="8" minRefreshableVersion="3" recordCount="50" xr:uid="{CA041626-BA4C-4C03-BC80-132AF8BB71DF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 count="41">
        <n v="354"/>
        <n v="228"/>
        <n v="208"/>
        <n v="282"/>
        <n v="291"/>
        <n v="342"/>
        <n v="366"/>
        <n v="297"/>
        <n v="315"/>
        <n v="343"/>
        <n v="310"/>
        <n v="311"/>
        <n v="337"/>
        <n v="263"/>
        <n v="292"/>
        <n v="330"/>
        <n v="275"/>
        <n v="262"/>
        <n v="279"/>
        <n v="299"/>
        <n v="308"/>
        <n v="314"/>
        <n v="313"/>
        <n v="287"/>
        <n v="347"/>
        <n v="303"/>
        <n v="300"/>
        <n v="331"/>
        <n v="301"/>
        <n v="329"/>
        <n v="283"/>
        <n v="319"/>
        <n v="324"/>
        <n v="363"/>
        <n v="365"/>
        <n v="346"/>
        <n v="357"/>
        <n v="360"/>
        <n v="372"/>
        <n v="367"/>
        <n v="351"/>
      </sharedItems>
    </cacheField>
    <cacheField name="전체평균" numFmtId="0" formula="  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x v="0"/>
  </r>
  <r>
    <s v="이기상"/>
    <s v="가R002"/>
    <x v="0"/>
    <x v="1"/>
    <x v="1"/>
    <x v="1"/>
    <x v="1"/>
    <x v="1"/>
    <x v="1"/>
    <x v="1"/>
  </r>
  <r>
    <s v="이원평"/>
    <s v="가R003"/>
    <x v="0"/>
    <x v="2"/>
    <x v="2"/>
    <x v="2"/>
    <x v="2"/>
    <x v="2"/>
    <x v="2"/>
    <x v="2"/>
  </r>
  <r>
    <s v="강문상"/>
    <s v="가R004"/>
    <x v="1"/>
    <x v="2"/>
    <x v="1"/>
    <x v="3"/>
    <x v="3"/>
    <x v="3"/>
    <x v="3"/>
    <x v="3"/>
  </r>
  <r>
    <s v="조병학"/>
    <s v="가R005"/>
    <x v="1"/>
    <x v="0"/>
    <x v="3"/>
    <x v="4"/>
    <x v="4"/>
    <x v="4"/>
    <x v="4"/>
    <x v="4"/>
  </r>
  <r>
    <s v="구현서"/>
    <s v="가R006"/>
    <x v="1"/>
    <x v="2"/>
    <x v="2"/>
    <x v="5"/>
    <x v="5"/>
    <x v="5"/>
    <x v="5"/>
    <x v="5"/>
  </r>
  <r>
    <s v="김경화"/>
    <s v="가R007"/>
    <x v="1"/>
    <x v="1"/>
    <x v="4"/>
    <x v="6"/>
    <x v="6"/>
    <x v="6"/>
    <x v="6"/>
    <x v="5"/>
  </r>
  <r>
    <s v="유근선"/>
    <s v="가R008"/>
    <x v="1"/>
    <x v="3"/>
    <x v="5"/>
    <x v="7"/>
    <x v="7"/>
    <x v="7"/>
    <x v="7"/>
    <x v="6"/>
  </r>
  <r>
    <s v="최준기"/>
    <s v="가R009"/>
    <x v="1"/>
    <x v="2"/>
    <x v="2"/>
    <x v="7"/>
    <x v="8"/>
    <x v="8"/>
    <x v="8"/>
    <x v="7"/>
  </r>
  <r>
    <s v="김세환"/>
    <s v="가R010"/>
    <x v="0"/>
    <x v="2"/>
    <x v="6"/>
    <x v="7"/>
    <x v="9"/>
    <x v="9"/>
    <x v="9"/>
    <x v="8"/>
  </r>
  <r>
    <s v="조명래"/>
    <s v="가R102"/>
    <x v="2"/>
    <x v="2"/>
    <x v="3"/>
    <x v="8"/>
    <x v="10"/>
    <x v="9"/>
    <x v="3"/>
    <x v="9"/>
  </r>
  <r>
    <s v="양정회"/>
    <s v="나Q001"/>
    <x v="3"/>
    <x v="3"/>
    <x v="7"/>
    <x v="8"/>
    <x v="11"/>
    <x v="5"/>
    <x v="3"/>
    <x v="10"/>
  </r>
  <r>
    <s v="김형섭"/>
    <s v="나Q002"/>
    <x v="0"/>
    <x v="3"/>
    <x v="3"/>
    <x v="9"/>
    <x v="12"/>
    <x v="10"/>
    <x v="10"/>
    <x v="11"/>
  </r>
  <r>
    <s v="박영훈"/>
    <s v="나Q003"/>
    <x v="3"/>
    <x v="2"/>
    <x v="7"/>
    <x v="10"/>
    <x v="13"/>
    <x v="11"/>
    <x v="11"/>
    <x v="12"/>
  </r>
  <r>
    <s v="최일목"/>
    <s v="나Q004"/>
    <x v="1"/>
    <x v="1"/>
    <x v="8"/>
    <x v="9"/>
    <x v="14"/>
    <x v="12"/>
    <x v="12"/>
    <x v="13"/>
  </r>
  <r>
    <s v="최재석"/>
    <s v="나Q005"/>
    <x v="0"/>
    <x v="0"/>
    <x v="0"/>
    <x v="11"/>
    <x v="15"/>
    <x v="8"/>
    <x v="13"/>
    <x v="14"/>
  </r>
  <r>
    <s v="김한응"/>
    <s v="나Q006"/>
    <x v="0"/>
    <x v="2"/>
    <x v="0"/>
    <x v="12"/>
    <x v="16"/>
    <x v="8"/>
    <x v="14"/>
    <x v="15"/>
  </r>
  <r>
    <s v="유제관"/>
    <s v="나Q007"/>
    <x v="0"/>
    <x v="0"/>
    <x v="0"/>
    <x v="13"/>
    <x v="17"/>
    <x v="13"/>
    <x v="15"/>
    <x v="16"/>
  </r>
  <r>
    <s v="한성현"/>
    <s v="나Q008"/>
    <x v="1"/>
    <x v="3"/>
    <x v="2"/>
    <x v="14"/>
    <x v="17"/>
    <x v="14"/>
    <x v="12"/>
    <x v="17"/>
  </r>
  <r>
    <s v="김영득"/>
    <s v="나Q009"/>
    <x v="0"/>
    <x v="0"/>
    <x v="9"/>
    <x v="12"/>
    <x v="18"/>
    <x v="13"/>
    <x v="16"/>
    <x v="18"/>
  </r>
  <r>
    <s v="안기순"/>
    <s v="나Q010"/>
    <x v="0"/>
    <x v="1"/>
    <x v="7"/>
    <x v="13"/>
    <x v="13"/>
    <x v="14"/>
    <x v="13"/>
    <x v="19"/>
  </r>
  <r>
    <s v="장용훈"/>
    <s v="나Q011"/>
    <x v="3"/>
    <x v="2"/>
    <x v="6"/>
    <x v="14"/>
    <x v="19"/>
    <x v="14"/>
    <x v="13"/>
    <x v="20"/>
  </r>
  <r>
    <s v="김양현"/>
    <s v="나Q012"/>
    <x v="1"/>
    <x v="1"/>
    <x v="6"/>
    <x v="15"/>
    <x v="19"/>
    <x v="7"/>
    <x v="17"/>
    <x v="21"/>
  </r>
  <r>
    <s v="김두준"/>
    <s v="나Q013"/>
    <x v="1"/>
    <x v="1"/>
    <x v="2"/>
    <x v="16"/>
    <x v="1"/>
    <x v="15"/>
    <x v="18"/>
    <x v="22"/>
  </r>
  <r>
    <s v="백준걸"/>
    <s v="가R024"/>
    <x v="1"/>
    <x v="1"/>
    <x v="9"/>
    <x v="7"/>
    <x v="11"/>
    <x v="16"/>
    <x v="13"/>
    <x v="23"/>
  </r>
  <r>
    <s v="고수정"/>
    <s v="가R025"/>
    <x v="1"/>
    <x v="0"/>
    <x v="9"/>
    <x v="7"/>
    <x v="8"/>
    <x v="17"/>
    <x v="14"/>
    <x v="24"/>
  </r>
  <r>
    <s v="유응구"/>
    <s v="가R026"/>
    <x v="1"/>
    <x v="3"/>
    <x v="6"/>
    <x v="7"/>
    <x v="18"/>
    <x v="18"/>
    <x v="13"/>
    <x v="25"/>
  </r>
  <r>
    <s v="최연화"/>
    <s v="가R027"/>
    <x v="3"/>
    <x v="2"/>
    <x v="6"/>
    <x v="7"/>
    <x v="7"/>
    <x v="14"/>
    <x v="16"/>
    <x v="26"/>
  </r>
  <r>
    <s v="이병열"/>
    <s v="가R028"/>
    <x v="2"/>
    <x v="0"/>
    <x v="7"/>
    <x v="7"/>
    <x v="8"/>
    <x v="3"/>
    <x v="19"/>
    <x v="27"/>
  </r>
  <r>
    <s v="이충희"/>
    <s v="가R029"/>
    <x v="2"/>
    <x v="0"/>
    <x v="0"/>
    <x v="7"/>
    <x v="9"/>
    <x v="4"/>
    <x v="3"/>
    <x v="28"/>
  </r>
  <r>
    <s v="강흥석"/>
    <s v="가R030"/>
    <x v="2"/>
    <x v="0"/>
    <x v="0"/>
    <x v="7"/>
    <x v="11"/>
    <x v="19"/>
    <x v="20"/>
    <x v="29"/>
  </r>
  <r>
    <s v="이나영"/>
    <s v="가R031"/>
    <x v="2"/>
    <x v="1"/>
    <x v="10"/>
    <x v="17"/>
    <x v="17"/>
    <x v="20"/>
    <x v="19"/>
    <x v="15"/>
  </r>
  <r>
    <s v="이정은"/>
    <s v="가R032"/>
    <x v="2"/>
    <x v="1"/>
    <x v="9"/>
    <x v="10"/>
    <x v="13"/>
    <x v="8"/>
    <x v="15"/>
    <x v="4"/>
  </r>
  <r>
    <s v="김태정"/>
    <s v="가R033"/>
    <x v="3"/>
    <x v="1"/>
    <x v="0"/>
    <x v="9"/>
    <x v="14"/>
    <x v="9"/>
    <x v="16"/>
    <x v="30"/>
  </r>
  <r>
    <s v="김환식"/>
    <s v="가R034"/>
    <x v="3"/>
    <x v="1"/>
    <x v="0"/>
    <x v="11"/>
    <x v="15"/>
    <x v="14"/>
    <x v="13"/>
    <x v="14"/>
  </r>
  <r>
    <s v="이영희"/>
    <s v="가R035"/>
    <x v="3"/>
    <x v="1"/>
    <x v="5"/>
    <x v="11"/>
    <x v="20"/>
    <x v="14"/>
    <x v="14"/>
    <x v="31"/>
  </r>
  <r>
    <s v="이원섭"/>
    <s v="가R036"/>
    <x v="3"/>
    <x v="1"/>
    <x v="5"/>
    <x v="11"/>
    <x v="12"/>
    <x v="19"/>
    <x v="21"/>
    <x v="32"/>
  </r>
  <r>
    <s v="도경민"/>
    <s v="가R037"/>
    <x v="3"/>
    <x v="1"/>
    <x v="5"/>
    <x v="11"/>
    <x v="21"/>
    <x v="21"/>
    <x v="6"/>
    <x v="0"/>
  </r>
  <r>
    <s v="황선철"/>
    <s v="가R038"/>
    <x v="3"/>
    <x v="2"/>
    <x v="0"/>
    <x v="18"/>
    <x v="6"/>
    <x v="13"/>
    <x v="14"/>
    <x v="33"/>
  </r>
  <r>
    <s v="방극준"/>
    <s v="가R039"/>
    <x v="2"/>
    <x v="3"/>
    <x v="6"/>
    <x v="18"/>
    <x v="19"/>
    <x v="22"/>
    <x v="22"/>
    <x v="32"/>
  </r>
  <r>
    <s v="노창용"/>
    <s v="가R040"/>
    <x v="2"/>
    <x v="3"/>
    <x v="0"/>
    <x v="19"/>
    <x v="22"/>
    <x v="23"/>
    <x v="11"/>
    <x v="29"/>
  </r>
  <r>
    <s v="인정제"/>
    <s v="나Q030"/>
    <x v="2"/>
    <x v="1"/>
    <x v="0"/>
    <x v="8"/>
    <x v="23"/>
    <x v="24"/>
    <x v="7"/>
    <x v="34"/>
  </r>
  <r>
    <s v="이석하"/>
    <s v="나Q031"/>
    <x v="2"/>
    <x v="2"/>
    <x v="3"/>
    <x v="20"/>
    <x v="10"/>
    <x v="14"/>
    <x v="21"/>
    <x v="35"/>
  </r>
  <r>
    <s v="허기중"/>
    <s v="나Q032"/>
    <x v="2"/>
    <x v="2"/>
    <x v="3"/>
    <x v="21"/>
    <x v="24"/>
    <x v="4"/>
    <x v="14"/>
    <x v="33"/>
  </r>
  <r>
    <s v="이종란"/>
    <s v="나Q033"/>
    <x v="2"/>
    <x v="1"/>
    <x v="0"/>
    <x v="20"/>
    <x v="18"/>
    <x v="3"/>
    <x v="6"/>
    <x v="36"/>
  </r>
  <r>
    <s v="정재민"/>
    <s v="나Q034"/>
    <x v="2"/>
    <x v="1"/>
    <x v="11"/>
    <x v="8"/>
    <x v="18"/>
    <x v="7"/>
    <x v="7"/>
    <x v="37"/>
  </r>
  <r>
    <s v="남진후"/>
    <s v="나Q035"/>
    <x v="2"/>
    <x v="0"/>
    <x v="12"/>
    <x v="21"/>
    <x v="25"/>
    <x v="19"/>
    <x v="4"/>
    <x v="38"/>
  </r>
  <r>
    <s v="최영석"/>
    <s v="나Q036"/>
    <x v="2"/>
    <x v="3"/>
    <x v="0"/>
    <x v="22"/>
    <x v="26"/>
    <x v="20"/>
    <x v="5"/>
    <x v="39"/>
  </r>
  <r>
    <s v="정태은"/>
    <s v="나Q037"/>
    <x v="2"/>
    <x v="3"/>
    <x v="1"/>
    <x v="22"/>
    <x v="27"/>
    <x v="25"/>
    <x v="6"/>
    <x v="24"/>
  </r>
  <r>
    <s v="전광일"/>
    <s v="나Q038"/>
    <x v="2"/>
    <x v="3"/>
    <x v="1"/>
    <x v="23"/>
    <x v="11"/>
    <x v="19"/>
    <x v="7"/>
    <x v="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8694EF-E9FD-49BB-BDAC-C1E84A633926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H30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name="신청일1"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>
      <items count="25">
        <item x="1"/>
        <item x="2"/>
        <item x="3"/>
        <item x="4"/>
        <item x="5"/>
        <item x="6"/>
        <item x="0"/>
        <item x="13"/>
        <item x="12"/>
        <item x="14"/>
        <item x="15"/>
        <item x="16"/>
        <item x="7"/>
        <item x="17"/>
        <item x="10"/>
        <item x="9"/>
        <item x="11"/>
        <item x="18"/>
        <item x="19"/>
        <item x="8"/>
        <item x="20"/>
        <item x="21"/>
        <item x="22"/>
        <item x="23"/>
        <item t="default"/>
      </items>
    </pivotField>
    <pivotField compact="0" subtotalTop="0" showAll="0"/>
    <pivotField compact="0" subtotalTop="0" showAll="0">
      <items count="27">
        <item x="1"/>
        <item x="18"/>
        <item x="0"/>
        <item x="10"/>
        <item x="11"/>
        <item x="17"/>
        <item x="8"/>
        <item x="15"/>
        <item x="13"/>
        <item x="7"/>
        <item x="14"/>
        <item x="25"/>
        <item x="12"/>
        <item x="22"/>
        <item x="23"/>
        <item x="9"/>
        <item x="24"/>
        <item x="6"/>
        <item x="2"/>
        <item x="3"/>
        <item x="5"/>
        <item x="21"/>
        <item x="4"/>
        <item x="19"/>
        <item x="20"/>
        <item x="16"/>
        <item t="default"/>
      </items>
    </pivotField>
    <pivotField compact="0" subtotalTop="0" showAll="0"/>
    <pivotField compact="0" subtotalTop="0" showAll="0">
      <items count="42">
        <item x="2"/>
        <item x="1"/>
        <item x="17"/>
        <item x="13"/>
        <item x="16"/>
        <item x="18"/>
        <item x="3"/>
        <item x="30"/>
        <item x="23"/>
        <item x="4"/>
        <item x="14"/>
        <item x="7"/>
        <item x="19"/>
        <item x="26"/>
        <item x="28"/>
        <item x="25"/>
        <item x="20"/>
        <item x="10"/>
        <item x="11"/>
        <item x="22"/>
        <item x="21"/>
        <item x="8"/>
        <item x="31"/>
        <item x="32"/>
        <item x="29"/>
        <item x="15"/>
        <item x="27"/>
        <item x="12"/>
        <item x="5"/>
        <item x="9"/>
        <item x="35"/>
        <item x="24"/>
        <item x="40"/>
        <item x="0"/>
        <item x="36"/>
        <item x="37"/>
        <item x="33"/>
        <item x="34"/>
        <item x="6"/>
        <item x="39"/>
        <item x="38"/>
        <item t="default"/>
      </items>
    </pivotField>
    <pivotField dataField="1" compact="0" subtotalTop="0" dragToRow="0" dragToCol="0" dragToPage="0" showAll="0" defaultSubtotal="0"/>
    <pivotField name="신청일" axis="axisRow" compact="0" subtotalTop="0" showAll="0">
      <items count="11">
        <item sd="0" x="0"/>
        <item x="1"/>
        <item x="2"/>
        <item sd="0" x="3"/>
        <item x="4"/>
        <item sd="0" x="5"/>
        <item sd="0" x="6"/>
        <item sd="0" x="7"/>
        <item x="8"/>
        <item sd="0"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sqref="A1:J24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106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AND(ISODD(COLUMN(A$1)),RIGHT(A$1,1)="주")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115" zoomScaleNormal="100" zoomScaleSheetLayoutView="115" workbookViewId="0">
      <selection activeCell="F10" sqref="F10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12" max="9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M3" sqref="M3:M29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SUMPRODUCT($G3:$J3,OFFSET($F$32:$J$36,MATCH(E3,$F$33:$F$36,0),1,1,4))</f>
        <v>78.75</v>
      </c>
      <c r="L3" s="4" t="str" cm="1">
        <f t="array" ref="L3">fn평가(G3,H3,I3,J3)</f>
        <v/>
      </c>
      <c r="M3" s="8" t="str">
        <f>IFERROR(REPT("▶",(I3-J3)/10),REPT("◁",ABS(I3-J3)/10))</f>
        <v>◁◁◁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SUMPRODUCT($G4:$J4,OFFSET($F$32:$J$36,MATCH(E4,$F$33:$F$36,0),1,1,4))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IFERROR(REPT("▶",(I4-J4)/10),REPT("◁",ABS(I4-J4)/10))</f>
        <v>▶▶▶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◁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▶▶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◁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◁◁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▶▶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▶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▶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◁◁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▶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▶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▶▶▶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◁◁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◁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◁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▶▶▶▶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◁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ROUND(AVERAGE(IF(($E$3:$E$29="사원")*($D$3:$D$29=B33),($E$3:$E$29="사원")*($G$3:$J$29),IF(($E$3:$E$29="대리")*($D$3:$D$29=B33),($E$3:$E$29="대리")*($G$3:$J$29)))),1)</f>
        <v>80.599999999999994</v>
      </c>
      <c r="D33" s="4">
        <f t="array" ref="D33">LARGE(IF(($D$3:$D$29=B33),($D$3:$D$29=B33)*($G$3:$J$29)),1)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ROUND(AVERAGE(IF(($E$3:$E$29="사원")*($D$3:$D$29=B34),($E$3:$E$29="사원")*($G$3:$J$29),IF(($E$3:$E$29="대리")*($D$3:$D$29=B34),($E$3:$E$29="대리")*($G$3:$J$29)))),1)</f>
        <v>81.2</v>
      </c>
      <c r="D34" s="4">
        <f t="array" ref="D34">LARGE(IF(($D$3:$D$29=B34),($D$3:$D$29=B34)*($G$3:$J$29)),1)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ROUND(AVERAGE(IF(($E$3:$E$29="사원")*($D$3:$D$29=B35),($E$3:$E$29="사원")*($G$3:$J$29),IF(($E$3:$E$29="대리")*($D$3:$D$29=B35),($E$3:$E$29="대리")*($G$3:$J$29)))),1)</f>
        <v>87.2</v>
      </c>
      <c r="D35" s="4">
        <f t="array" ref="D35">LARGE(IF(($D$3:$D$29=B35),($D$3:$D$29=B35)*($G$3:$J$29)),1)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ROUND(AVERAGE(IF(($E$3:$E$29="사원")*($D$3:$D$29=B36),($E$3:$E$29="사원")*($G$3:$J$29),IF(($E$3:$E$29="대리")*($D$3:$D$29=B36),($E$3:$E$29="대리")*($G$3:$J$29)))),1)</f>
        <v>71.900000000000006</v>
      </c>
      <c r="D36" s="4">
        <f t="array" ref="D36">LARGE(IF(($D$3:$D$29=B36),($D$3:$D$29=B36)*($G$3:$J$29)),1)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5:H30"/>
  <sheetViews>
    <sheetView workbookViewId="0">
      <selection activeCell="D8" sqref="D8:H30"/>
    </sheetView>
  </sheetViews>
  <sheetFormatPr defaultRowHeight="16.5" x14ac:dyDescent="0.3"/>
  <cols>
    <col min="2" max="2" width="28.5" bestFit="1" customWidth="1"/>
    <col min="3" max="3" width="11" bestFit="1" customWidth="1"/>
    <col min="4" max="9" width="8.125" bestFit="1" customWidth="1"/>
    <col min="10" max="11" width="14.5" bestFit="1" customWidth="1"/>
    <col min="12" max="12" width="18" bestFit="1" customWidth="1"/>
    <col min="13" max="13" width="15.875" bestFit="1" customWidth="1"/>
    <col min="14" max="15" width="14.5" bestFit="1" customWidth="1"/>
    <col min="16" max="17" width="18" bestFit="1" customWidth="1"/>
    <col min="18" max="18" width="15.875" bestFit="1" customWidth="1"/>
    <col min="19" max="19" width="14.5" bestFit="1" customWidth="1"/>
    <col min="20" max="22" width="18" bestFit="1" customWidth="1"/>
    <col min="23" max="23" width="15.875" bestFit="1" customWidth="1"/>
    <col min="24" max="27" width="18" bestFit="1" customWidth="1"/>
    <col min="28" max="28" width="15.875" bestFit="1" customWidth="1"/>
  </cols>
  <sheetData>
    <row r="5" spans="2:8" x14ac:dyDescent="0.3">
      <c r="B5" s="11" t="s">
        <v>108</v>
      </c>
      <c r="D5" s="11" t="s">
        <v>3</v>
      </c>
    </row>
    <row r="6" spans="2:8" x14ac:dyDescent="0.3">
      <c r="B6" s="11" t="s">
        <v>4</v>
      </c>
      <c r="C6" s="11" t="s">
        <v>2</v>
      </c>
      <c r="D6" t="s">
        <v>31</v>
      </c>
      <c r="E6" t="s">
        <v>25</v>
      </c>
      <c r="F6" t="s">
        <v>13</v>
      </c>
      <c r="G6" t="s">
        <v>17</v>
      </c>
      <c r="H6" t="s">
        <v>107</v>
      </c>
    </row>
    <row r="7" spans="2:8" x14ac:dyDescent="0.3">
      <c r="B7" t="s">
        <v>109</v>
      </c>
      <c r="D7" s="12"/>
      <c r="E7" s="12"/>
      <c r="F7" s="12"/>
      <c r="G7" s="12"/>
      <c r="H7" s="12"/>
    </row>
    <row r="8" spans="2:8" x14ac:dyDescent="0.3">
      <c r="C8" t="s">
        <v>16</v>
      </c>
      <c r="D8" s="12">
        <v>0</v>
      </c>
      <c r="E8" s="12">
        <v>151.5</v>
      </c>
      <c r="F8" s="12">
        <v>86</v>
      </c>
      <c r="G8" s="12">
        <v>0</v>
      </c>
      <c r="H8" s="12">
        <v>237.5</v>
      </c>
    </row>
    <row r="9" spans="2:8" x14ac:dyDescent="0.3">
      <c r="C9" t="s">
        <v>28</v>
      </c>
      <c r="D9" s="12">
        <v>0</v>
      </c>
      <c r="E9" s="12">
        <v>75.75</v>
      </c>
      <c r="F9" s="12">
        <v>159.25</v>
      </c>
      <c r="G9" s="12">
        <v>72</v>
      </c>
      <c r="H9" s="12">
        <v>307</v>
      </c>
    </row>
    <row r="10" spans="2:8" x14ac:dyDescent="0.3">
      <c r="C10" t="s">
        <v>12</v>
      </c>
      <c r="D10" s="12">
        <v>161.5</v>
      </c>
      <c r="E10" s="12">
        <v>177.25</v>
      </c>
      <c r="F10" s="12">
        <v>0</v>
      </c>
      <c r="G10" s="12">
        <v>174.75</v>
      </c>
      <c r="H10" s="12">
        <v>513.5</v>
      </c>
    </row>
    <row r="11" spans="2:8" x14ac:dyDescent="0.3">
      <c r="C11" t="s">
        <v>20</v>
      </c>
      <c r="D11" s="12">
        <v>222</v>
      </c>
      <c r="E11" s="12">
        <v>0</v>
      </c>
      <c r="F11" s="12">
        <v>137.75</v>
      </c>
      <c r="G11" s="12">
        <v>0</v>
      </c>
      <c r="H11" s="12">
        <v>359.75</v>
      </c>
    </row>
    <row r="12" spans="2:8" x14ac:dyDescent="0.3">
      <c r="B12" t="s">
        <v>113</v>
      </c>
      <c r="D12" s="12">
        <v>383.5</v>
      </c>
      <c r="E12" s="12">
        <v>404.5</v>
      </c>
      <c r="F12" s="12">
        <v>383</v>
      </c>
      <c r="G12" s="12">
        <v>246.75</v>
      </c>
      <c r="H12" s="12">
        <v>1417.75</v>
      </c>
    </row>
    <row r="13" spans="2:8" x14ac:dyDescent="0.3">
      <c r="B13" t="s">
        <v>110</v>
      </c>
      <c r="D13" s="12"/>
      <c r="E13" s="12"/>
      <c r="F13" s="12"/>
      <c r="G13" s="12"/>
      <c r="H13" s="12"/>
    </row>
    <row r="14" spans="2:8" x14ac:dyDescent="0.3">
      <c r="C14" t="s">
        <v>16</v>
      </c>
      <c r="D14" s="12">
        <v>0</v>
      </c>
      <c r="E14" s="12">
        <v>249.25</v>
      </c>
      <c r="F14" s="12">
        <v>79</v>
      </c>
      <c r="G14" s="12">
        <v>80.5</v>
      </c>
      <c r="H14" s="12">
        <v>408.75</v>
      </c>
    </row>
    <row r="15" spans="2:8" x14ac:dyDescent="0.3">
      <c r="C15" t="s">
        <v>28</v>
      </c>
      <c r="D15" s="12">
        <v>0</v>
      </c>
      <c r="E15" s="12">
        <v>0</v>
      </c>
      <c r="F15" s="12">
        <v>0</v>
      </c>
      <c r="G15" s="12">
        <v>86.5</v>
      </c>
      <c r="H15" s="12">
        <v>86.5</v>
      </c>
    </row>
    <row r="16" spans="2:8" x14ac:dyDescent="0.3">
      <c r="C16" t="s">
        <v>12</v>
      </c>
      <c r="D16" s="12">
        <v>84.5</v>
      </c>
      <c r="E16" s="12">
        <v>0</v>
      </c>
      <c r="F16" s="12">
        <v>0</v>
      </c>
      <c r="G16" s="12">
        <v>0</v>
      </c>
      <c r="H16" s="12">
        <v>84.5</v>
      </c>
    </row>
    <row r="17" spans="2:8" x14ac:dyDescent="0.3">
      <c r="C17" t="s">
        <v>20</v>
      </c>
      <c r="D17" s="12">
        <v>0</v>
      </c>
      <c r="E17" s="12">
        <v>76.75</v>
      </c>
      <c r="F17" s="12">
        <v>0</v>
      </c>
      <c r="G17" s="12">
        <v>0</v>
      </c>
      <c r="H17" s="12">
        <v>76.75</v>
      </c>
    </row>
    <row r="18" spans="2:8" x14ac:dyDescent="0.3">
      <c r="B18" t="s">
        <v>114</v>
      </c>
      <c r="D18" s="12">
        <v>84.5</v>
      </c>
      <c r="E18" s="12">
        <v>326</v>
      </c>
      <c r="F18" s="12">
        <v>79</v>
      </c>
      <c r="G18" s="12">
        <v>167</v>
      </c>
      <c r="H18" s="12">
        <v>656.5</v>
      </c>
    </row>
    <row r="19" spans="2:8" x14ac:dyDescent="0.3">
      <c r="B19" t="s">
        <v>111</v>
      </c>
      <c r="D19" s="12"/>
      <c r="E19" s="12"/>
      <c r="F19" s="12"/>
      <c r="G19" s="12"/>
      <c r="H19" s="12"/>
    </row>
    <row r="20" spans="2:8" x14ac:dyDescent="0.3">
      <c r="C20" t="s">
        <v>28</v>
      </c>
      <c r="D20" s="12">
        <v>80</v>
      </c>
      <c r="E20" s="12">
        <v>78.25</v>
      </c>
      <c r="F20" s="12">
        <v>73.25</v>
      </c>
      <c r="G20" s="12">
        <v>0</v>
      </c>
      <c r="H20" s="12">
        <v>231.5</v>
      </c>
    </row>
    <row r="21" spans="2:8" x14ac:dyDescent="0.3">
      <c r="C21" t="s">
        <v>12</v>
      </c>
      <c r="D21" s="12">
        <v>0</v>
      </c>
      <c r="E21" s="12">
        <v>159.75</v>
      </c>
      <c r="F21" s="12">
        <v>0</v>
      </c>
      <c r="G21" s="12">
        <v>170.5</v>
      </c>
      <c r="H21" s="12">
        <v>330.25</v>
      </c>
    </row>
    <row r="22" spans="2:8" x14ac:dyDescent="0.3">
      <c r="C22" t="s">
        <v>20</v>
      </c>
      <c r="D22" s="12">
        <v>72</v>
      </c>
      <c r="E22" s="12">
        <v>49.25</v>
      </c>
      <c r="F22" s="12">
        <v>0</v>
      </c>
      <c r="G22" s="12">
        <v>0</v>
      </c>
      <c r="H22" s="12">
        <v>121.25</v>
      </c>
    </row>
    <row r="23" spans="2:8" x14ac:dyDescent="0.3">
      <c r="B23" t="s">
        <v>115</v>
      </c>
      <c r="D23" s="12">
        <v>152</v>
      </c>
      <c r="E23" s="12">
        <v>287.25</v>
      </c>
      <c r="F23" s="12">
        <v>73.25</v>
      </c>
      <c r="G23" s="12">
        <v>170.5</v>
      </c>
      <c r="H23" s="12">
        <v>683</v>
      </c>
    </row>
    <row r="24" spans="2:8" x14ac:dyDescent="0.3">
      <c r="B24" t="s">
        <v>112</v>
      </c>
      <c r="D24" s="12"/>
      <c r="E24" s="12"/>
      <c r="F24" s="12"/>
      <c r="G24" s="12"/>
      <c r="H24" s="12"/>
    </row>
    <row r="25" spans="2:8" x14ac:dyDescent="0.3">
      <c r="C25" t="s">
        <v>16</v>
      </c>
      <c r="D25" s="12">
        <v>0</v>
      </c>
      <c r="E25" s="12">
        <v>0</v>
      </c>
      <c r="F25" s="12">
        <v>158</v>
      </c>
      <c r="G25" s="12">
        <v>0</v>
      </c>
      <c r="H25" s="12">
        <v>158</v>
      </c>
    </row>
    <row r="26" spans="2:8" x14ac:dyDescent="0.3">
      <c r="C26" t="s">
        <v>28</v>
      </c>
      <c r="D26" s="12">
        <v>73.5</v>
      </c>
      <c r="E26" s="12">
        <v>236.25</v>
      </c>
      <c r="F26" s="12">
        <v>0</v>
      </c>
      <c r="G26" s="12">
        <v>70.75</v>
      </c>
      <c r="H26" s="12">
        <v>380.5</v>
      </c>
    </row>
    <row r="27" spans="2:8" x14ac:dyDescent="0.3">
      <c r="C27" t="s">
        <v>12</v>
      </c>
      <c r="D27" s="12">
        <v>94</v>
      </c>
      <c r="E27" s="12">
        <v>85</v>
      </c>
      <c r="F27" s="12">
        <v>265</v>
      </c>
      <c r="G27" s="12">
        <v>83.5</v>
      </c>
      <c r="H27" s="12">
        <v>527.5</v>
      </c>
    </row>
    <row r="28" spans="2:8" x14ac:dyDescent="0.3">
      <c r="C28" t="s">
        <v>20</v>
      </c>
      <c r="D28" s="12">
        <v>0</v>
      </c>
      <c r="E28" s="12">
        <v>0</v>
      </c>
      <c r="F28" s="12">
        <v>78.75</v>
      </c>
      <c r="G28" s="12">
        <v>74.5</v>
      </c>
      <c r="H28" s="12">
        <v>153.25</v>
      </c>
    </row>
    <row r="29" spans="2:8" x14ac:dyDescent="0.3">
      <c r="B29" t="s">
        <v>116</v>
      </c>
      <c r="D29" s="12">
        <v>167.5</v>
      </c>
      <c r="E29" s="12">
        <v>321.25</v>
      </c>
      <c r="F29" s="12">
        <v>501.75</v>
      </c>
      <c r="G29" s="12">
        <v>228.75</v>
      </c>
      <c r="H29" s="12">
        <v>1219.25</v>
      </c>
    </row>
    <row r="30" spans="2:8" x14ac:dyDescent="0.3">
      <c r="B30" t="s">
        <v>107</v>
      </c>
      <c r="D30" s="12">
        <v>787.5</v>
      </c>
      <c r="E30" s="12">
        <v>1339</v>
      </c>
      <c r="F30" s="12">
        <v>1037</v>
      </c>
      <c r="G30" s="12">
        <v>813</v>
      </c>
      <c r="H30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K46" sqref="K46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117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118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Q26" sqref="Q26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tabSelected="1" workbookViewId="0">
      <selection activeCell="L20" sqref="L20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B4" sqref="B4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120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119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87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88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89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90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91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92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93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94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95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96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97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98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99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100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101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102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103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104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105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진식 송</cp:lastModifiedBy>
  <dcterms:created xsi:type="dcterms:W3CDTF">2023-08-09T00:13:15Z</dcterms:created>
  <dcterms:modified xsi:type="dcterms:W3CDTF">2025-01-06T12:20:48Z</dcterms:modified>
</cp:coreProperties>
</file>