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 기출문제집\02 최신기출유형\04회\"/>
    </mc:Choice>
  </mc:AlternateContent>
  <xr:revisionPtr revIDLastSave="0" documentId="13_ncr:1_{7C7E8085-4B69-4625-AF37-106A6055FE13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eta.AND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3" i="3" a="1"/>
  <c r="E3" i="3" s="1"/>
  <c r="B3" i="3"/>
  <c r="B4" i="3"/>
  <c r="B5" i="3"/>
  <c r="B6" i="3"/>
  <c r="B7" i="3"/>
  <c r="B8" i="3"/>
  <c r="B9" i="3"/>
  <c r="B10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3" a="1"/>
  <c r="E4" i="3" s="1"/>
  <c r="E5" i="3" a="1"/>
  <c r="E5" i="3" s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2" i="3" a="1"/>
  <c r="H28" i="3" a="1"/>
  <c r="H34" i="3" a="1"/>
  <c r="H40" i="3" a="1"/>
  <c r="H17" i="3" a="1"/>
  <c r="H23" i="3" a="1"/>
  <c r="H29" i="3" a="1"/>
  <c r="H35" i="3" a="1"/>
  <c r="H33" i="3" a="1"/>
  <c r="H24" i="3" a="1"/>
  <c r="H39" i="3" a="1"/>
  <c r="H18" i="3" a="1"/>
  <c r="H30" i="3" a="1"/>
  <c r="H36" i="3" a="1"/>
  <c r="H32" i="3" a="1"/>
  <c r="H19" i="3" a="1"/>
  <c r="H25" i="3" a="1"/>
  <c r="H31" i="3" a="1"/>
  <c r="H37" i="3" a="1"/>
  <c r="H38" i="3" a="1"/>
  <c r="H26" i="3" a="1"/>
  <c r="H20" i="3" a="1"/>
  <c r="H27" i="3" a="1"/>
  <c r="H21" i="3" a="1"/>
  <c r="H15" i="3" a="1"/>
  <c r="H21" i="3" l="1"/>
  <c r="H27" i="3"/>
  <c r="H20" i="3"/>
  <c r="H26" i="3"/>
  <c r="H38" i="3"/>
  <c r="H37" i="3"/>
  <c r="H31" i="3"/>
  <c r="H25" i="3"/>
  <c r="H19" i="3"/>
  <c r="H32" i="3"/>
  <c r="H36" i="3"/>
  <c r="H30" i="3"/>
  <c r="H18" i="3"/>
  <c r="H39" i="3"/>
  <c r="H24" i="3"/>
  <c r="H33" i="3"/>
  <c r="H35" i="3"/>
  <c r="H29" i="3"/>
  <c r="H23" i="3"/>
  <c r="H17" i="3"/>
  <c r="H40" i="3"/>
  <c r="H34" i="3"/>
  <c r="H28" i="3"/>
  <c r="H22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DD06879-159A-4D7F-AF27-32FD8A3A03D2}" sourceFile="C:\Users\user\Desktop\컴활 기출문제집\02 최신기출유형\04회\공연관리.accdb" keepAlive="1" name="공연관리" type="5" refreshedVersion="8" background="1">
    <dbPr connection="Provider=Microsoft.ACE.OLEDB.12.0;User ID=Admin;Data Source=C:\Users\user\Desktop\컴활 기출문제집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<sst xmlns="http://schemas.openxmlformats.org/spreadsheetml/2006/main" count="345" uniqueCount="81">
  <si>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</si>
  <si>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</si>
  <si>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</si>
  <si>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</si>
  <si>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</si>
  <si>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</si>
  <si>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</si>
  <si>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</si>
  <si>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</si>
  <si>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</si>
  <si>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</si>
  <si>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</si>
  <si>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</si>
  <si>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</si>
  <si>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</si>
  <si>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</si>
  <si>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</si>
  <si>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</si>
  <si>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</si>
  <si>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</si>
  <si>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</si>
  <si>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</si>
  <si>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</si>
  <si>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</si>
  <si>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</si>
  <si>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</si>
  <si>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</si>
  <si>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</si>
  <si>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</si>
  <si>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</si>
  <si>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</si>
  <si>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</si>
  <si>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</si>
  <si>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</si>
  <si>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</si>
  <si>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</si>
  <si>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</si>
  <si>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</si>
  <si>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</si>
  <si>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</si>
  <si>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</si>
  <si>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</si>
  <si>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</si>
  <si>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</si>
  <si>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</si>
  <si>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</si>
  <si>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</si>
  <si>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</si>
  <si>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</si>
  <si>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</si>
  <si>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</si>
  <si>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</si>
  <si>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</si>
  <si>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</si>
  <si>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</si>
  <si>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</si>
  <si>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</si>
  <si>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</si>
  <si>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</si>
  <si>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</si>
  <si>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</si>
  <si>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</si>
  <si>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</si>
  <si>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</si>
  <si>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</si>
  <si>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</si>
  <si>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</si>
  <si>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</si>
  <si>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</si>
  <si>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최대 : 예매수량</t>
  </si>
  <si>
    <t>전체 최대 : 예매수량</t>
  </si>
  <si>
    <t>***</t>
  </si>
  <si>
    <t>분기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</si>
  <si>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</si>
  <si>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</si>
  <si>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</si>
  <si>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</si>
  <si>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</si>
  <si>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</si>
  <si>
    <t>최대 : 총금액</t>
  </si>
  <si>
    <t>전체 최대 : 총금액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</si>
</sst>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solidFill>
                <a:schemeClr val="accent1">
                  <a:alpha val="94000"/>
                </a:schemeClr>
              </a:solidFill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A1-4B93-A66B-D54881AA7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12</xdr:row>
      <xdr:rowOff>9525</xdr:rowOff>
    </xdr:from>
    <xdr:to>
      <xdr:col>4</xdr:col>
      <xdr:colOff>19050</xdr:colOff>
      <xdr:row>13</xdr:row>
      <xdr:rowOff>200025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1F2AD361-BBE7-A3E7-9B00-498EC9E2D836}"/>
            </a:ext>
          </a:extLst>
        </xdr:cNvPr>
        <xdr:cNvSpPr/>
      </xdr:nvSpPr>
      <xdr:spPr>
        <a:xfrm>
          <a:off x="1819275" y="2543175"/>
          <a:ext cx="990600" cy="40005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28575</xdr:colOff>
      <xdr:row>12</xdr:row>
      <xdr:rowOff>9525</xdr:rowOff>
    </xdr:from>
    <xdr:to>
      <xdr:col>5</xdr:col>
      <xdr:colOff>9525</xdr:colOff>
      <xdr:row>14</xdr:row>
      <xdr:rowOff>9525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E6D25627-3F16-973E-B986-6E99D2572BC2}"/>
            </a:ext>
          </a:extLst>
        </xdr:cNvPr>
        <xdr:cNvSpPr/>
      </xdr:nvSpPr>
      <xdr:spPr>
        <a:xfrm>
          <a:off x="2819400" y="2543175"/>
          <a:ext cx="98107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0</xdr:row>
          <xdr:rowOff>200025</xdr:rowOff>
        </xdr:from>
        <xdr:to>
          <xdr:col>8</xdr:col>
          <xdr:colOff>828675</xdr:colOff>
          <xdr:row>2</xdr:row>
          <xdr:rowOff>85725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54.437307870372" backgroundQuery="1" createdVersion="8" refreshedVersion="8" minRefreshableVersion="3" recordCount="26" xr:uid="{A4AAEA5A-67DC-4480-979B-6FC31B2FF85F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F42B1C-8A28-4719-91EC-B3F8CE1B2DFD}" name="피벗 테이블1" cacheId="3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name="예매일자1"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name="예매일자" axis="axisRow" compact="0" subtotalTop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name="분기" axis="axisRow" compact="0" subtotalTop="0" showAll="0" maxSubtotal="1" minSubtotal="1">
      <items count="8">
        <item sd="0" x="0"/>
        <item x="1"/>
        <item x="2"/>
        <item x="3"/>
        <item sd="0" x="4"/>
        <item sd="0"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7" baseItem="2" numFmtId="41"/>
    <dataField name="최대 : 총금액" fld="6" subtotal="max" baseField="7" baseItem="4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M16" sqref="M16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H6" sqref="H6"/>
    </sheetView>
  </sheetViews>
  <sheetFormatPr defaultRowHeight="16.5"/>
  <cols>
    <col min="2" max="2" width="14.75" customWidth="1"/>
    <col min="4" max="4" width="17" customWidth="1"/>
    <col min="5" max="5" width="10.75" customWidth="1"/>
  </cols>
  <sheetData>
    <row r="2" spans="2:5" ht="17.25" thickBot="1">
      <c r="B2" t="s">
        <v>0</v>
      </c>
    </row>
    <row r="3" spans="2:5">
      <c r="B3" s="29" t="s">
        <v>3</v>
      </c>
      <c r="C3" s="30" t="s">
        <v>4</v>
      </c>
      <c r="D3" s="30" t="s">
        <v>19</v>
      </c>
      <c r="E3" s="31" t="s">
        <v>6</v>
      </c>
    </row>
    <row r="4" spans="2:5">
      <c r="B4" s="32" t="s">
        <v>17</v>
      </c>
      <c r="C4" s="33">
        <v>43000</v>
      </c>
      <c r="D4" s="33">
        <v>59</v>
      </c>
      <c r="E4" s="36">
        <f t="shared" ref="E4:E11" si="0">C4*D4</f>
        <v>2537000</v>
      </c>
    </row>
    <row r="5" spans="2:5">
      <c r="B5" s="32" t="s">
        <v>12</v>
      </c>
      <c r="C5" s="33">
        <v>31000</v>
      </c>
      <c r="D5" s="33">
        <v>56</v>
      </c>
      <c r="E5" s="36">
        <f t="shared" si="0"/>
        <v>1736000</v>
      </c>
    </row>
    <row r="6" spans="2:5">
      <c r="B6" s="32" t="s">
        <v>16</v>
      </c>
      <c r="C6" s="33">
        <v>19900</v>
      </c>
      <c r="D6" s="33">
        <v>54</v>
      </c>
      <c r="E6" s="36">
        <f t="shared" si="0"/>
        <v>1074600</v>
      </c>
    </row>
    <row r="7" spans="2:5">
      <c r="B7" s="32" t="s">
        <v>10</v>
      </c>
      <c r="C7" s="33">
        <v>23000</v>
      </c>
      <c r="D7" s="33">
        <v>40</v>
      </c>
      <c r="E7" s="36">
        <f t="shared" si="0"/>
        <v>920000</v>
      </c>
    </row>
    <row r="8" spans="2:5">
      <c r="B8" s="32" t="s">
        <v>13</v>
      </c>
      <c r="C8" s="33">
        <v>16000</v>
      </c>
      <c r="D8" s="33">
        <v>37</v>
      </c>
      <c r="E8" s="36">
        <f t="shared" si="0"/>
        <v>592000</v>
      </c>
    </row>
    <row r="9" spans="2:5">
      <c r="B9" s="32" t="s">
        <v>15</v>
      </c>
      <c r="C9" s="33">
        <v>35000</v>
      </c>
      <c r="D9" s="33">
        <v>27</v>
      </c>
      <c r="E9" s="36">
        <f t="shared" si="0"/>
        <v>945000</v>
      </c>
    </row>
    <row r="10" spans="2:5">
      <c r="B10" s="32" t="s">
        <v>8</v>
      </c>
      <c r="C10" s="33">
        <v>15000</v>
      </c>
      <c r="D10" s="33">
        <v>27</v>
      </c>
      <c r="E10" s="36">
        <f t="shared" si="0"/>
        <v>405000</v>
      </c>
    </row>
    <row r="11" spans="2:5" ht="17.25" thickBot="1">
      <c r="B11" s="34" t="s">
        <v>18</v>
      </c>
      <c r="C11" s="35">
        <v>21000</v>
      </c>
      <c r="D11" s="35">
        <v>17</v>
      </c>
      <c r="E11" s="37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workbookViewId="0">
      <selection activeCell="D8" sqref="D8:F8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 cm="1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 cm="1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 cm="1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>
        <f>J12</f>
        <v>0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76</v>
      </c>
      <c r="E10" s="14" t="s">
        <v>75</v>
      </c>
    </row>
    <row r="11" spans="1:8">
      <c r="D11" s="14" t="s">
        <v>77</v>
      </c>
      <c r="E11" s="14" t="s">
        <v>78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IF(LEFT(B15,1)="M","뮤지컬("&amp;COUNTIF($B$15:$B$40,"M*")&amp;")",IF(LEFT(B15,1)="C","콘서트("&amp;COUNTIF($B$15:$B$40,"C*")&amp;")","그외("&amp; COUNTIF($B$15:$B$40,"&lt;&gt;M*")+COUNTIF($B$15:$B$40,"&lt;&gt;C*"))&amp;")" )</f>
        <v>콘서트(7))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 t="shared" ref="G16:G40" si="2">IF(LEFT(B16,1)="M","뮤지컬("&amp;COUNTIF($B$15:$B$40,"M*")&amp;")",IF(LEFT(B16,1)="C","콘서트("&amp;COUNTIF($B$15:$B$40,"C*")&amp;")","그외("&amp; COUNTIF($B$15:$B$40,"&lt;&gt;M*")+COUNTIF($B$15:$B$40,"&lt;&gt;C*"))&amp;")" )</f>
        <v>뮤지컬(8)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 t="shared" si="2"/>
        <v>콘서트(7))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 t="shared" si="2"/>
        <v>그외(37)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 t="shared" si="2"/>
        <v>그외(37)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 t="shared" si="2"/>
        <v>콘서트(7))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 t="shared" si="2"/>
        <v>그외(37)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 t="shared" si="2"/>
        <v>뮤지컬(8)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 t="shared" si="2"/>
        <v>그외(37)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 t="shared" si="2"/>
        <v>그외(37)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 t="shared" si="2"/>
        <v>뮤지컬(8)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 t="shared" si="2"/>
        <v>콘서트(7))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 t="shared" si="2"/>
        <v>그외(37)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 t="shared" si="2"/>
        <v>그외(37)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 t="shared" si="2"/>
        <v>뮤지컬(8)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 t="shared" si="2"/>
        <v>그외(37)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 t="shared" si="2"/>
        <v>콘서트(7))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 t="shared" si="2"/>
        <v>그외(37)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 t="shared" si="2"/>
        <v>콘서트(7))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 t="shared" si="2"/>
        <v>뮤지컬(8)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 t="shared" si="2"/>
        <v>그외(37)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 t="shared" si="2"/>
        <v>뮤지컬(8)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 t="shared" si="2"/>
        <v>뮤지컬(8)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 t="shared" si="2"/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 t="shared" si="2"/>
        <v>콘서트(7))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 t="shared" si="2"/>
        <v>그외(37)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7" workbookViewId="0">
      <selection activeCell="C17" sqref="C17"/>
    </sheetView>
  </sheetViews>
  <sheetFormatPr defaultRowHeight="16.5"/>
  <cols>
    <col min="1" max="1" width="20.125" bestFit="1" customWidth="1"/>
    <col min="2" max="3" width="14.875" bestFit="1" customWidth="1"/>
    <col min="4" max="5" width="13.25" bestFit="1" customWidth="1"/>
    <col min="6" max="7" width="10.5" bestFit="1" customWidth="1"/>
    <col min="8" max="10" width="13.25" bestFit="1" customWidth="1"/>
    <col min="11" max="11" width="9.625" bestFit="1" customWidth="1"/>
    <col min="12" max="17" width="15.25" bestFit="1" customWidth="1"/>
    <col min="18" max="18" width="20.125" bestFit="1" customWidth="1"/>
    <col min="19" max="19" width="18" bestFit="1" customWidth="1"/>
    <col min="20" max="20" width="20.125" bestFit="1" customWidth="1"/>
    <col min="21" max="21" width="18" bestFit="1" customWidth="1"/>
  </cols>
  <sheetData>
    <row r="2" spans="1:6">
      <c r="A2" s="38" t="s">
        <v>2</v>
      </c>
      <c r="B2" t="s">
        <v>11</v>
      </c>
    </row>
    <row r="4" spans="1:6">
      <c r="A4" s="41"/>
      <c r="B4" s="41"/>
      <c r="C4" s="41"/>
      <c r="D4" s="42" t="s">
        <v>3</v>
      </c>
      <c r="E4" s="41"/>
      <c r="F4" s="41"/>
    </row>
    <row r="5" spans="1:6">
      <c r="A5" s="42" t="s">
        <v>72</v>
      </c>
      <c r="B5" s="42" t="s">
        <v>1</v>
      </c>
      <c r="C5" s="42" t="s">
        <v>53</v>
      </c>
      <c r="D5" s="43" t="s">
        <v>12</v>
      </c>
      <c r="E5" s="43" t="s">
        <v>16</v>
      </c>
      <c r="F5" s="43" t="s">
        <v>47</v>
      </c>
    </row>
    <row r="6" spans="1:6">
      <c r="A6" s="41" t="s">
        <v>54</v>
      </c>
      <c r="B6" s="41"/>
      <c r="C6" s="41"/>
      <c r="D6" s="40"/>
      <c r="E6" s="40"/>
      <c r="F6" s="40"/>
    </row>
    <row r="7" spans="1:6">
      <c r="A7" s="41"/>
      <c r="B7" s="41" t="s">
        <v>48</v>
      </c>
      <c r="C7" s="41"/>
      <c r="D7" s="40"/>
      <c r="E7" s="40"/>
      <c r="F7" s="40"/>
    </row>
    <row r="8" spans="1:6">
      <c r="A8" s="41"/>
      <c r="B8" s="41"/>
      <c r="C8" s="41" t="s">
        <v>69</v>
      </c>
      <c r="D8" s="40">
        <v>27</v>
      </c>
      <c r="E8" s="40">
        <v>21</v>
      </c>
      <c r="F8" s="40">
        <v>27</v>
      </c>
    </row>
    <row r="9" spans="1:6">
      <c r="A9" s="41"/>
      <c r="B9" s="41"/>
      <c r="C9" s="41" t="s">
        <v>79</v>
      </c>
      <c r="D9" s="40">
        <v>837000</v>
      </c>
      <c r="E9" s="40">
        <v>417900</v>
      </c>
      <c r="F9" s="40">
        <v>837000</v>
      </c>
    </row>
    <row r="10" spans="1:6">
      <c r="A10" s="41" t="s">
        <v>57</v>
      </c>
      <c r="B10" s="41"/>
      <c r="C10" s="41"/>
      <c r="D10" s="40">
        <v>27</v>
      </c>
      <c r="E10" s="40">
        <v>21</v>
      </c>
      <c r="F10" s="40">
        <v>27</v>
      </c>
    </row>
    <row r="11" spans="1:6">
      <c r="A11" s="41" t="s">
        <v>58</v>
      </c>
      <c r="B11" s="41"/>
      <c r="C11" s="41"/>
      <c r="D11" s="40">
        <v>837000</v>
      </c>
      <c r="E11" s="40">
        <v>417900</v>
      </c>
      <c r="F11" s="40">
        <v>837000</v>
      </c>
    </row>
    <row r="12" spans="1:6">
      <c r="A12" s="41" t="s">
        <v>59</v>
      </c>
      <c r="B12" s="41"/>
      <c r="C12" s="41"/>
      <c r="D12" s="40">
        <v>27</v>
      </c>
      <c r="E12" s="40">
        <v>21</v>
      </c>
      <c r="F12" s="40">
        <v>21</v>
      </c>
    </row>
    <row r="13" spans="1:6">
      <c r="A13" s="41" t="s">
        <v>60</v>
      </c>
      <c r="B13" s="41"/>
      <c r="C13" s="41"/>
      <c r="D13" s="40">
        <v>837000</v>
      </c>
      <c r="E13" s="40">
        <v>417900</v>
      </c>
      <c r="F13" s="40">
        <v>417900</v>
      </c>
    </row>
    <row r="14" spans="1:6">
      <c r="A14" s="41" t="s">
        <v>55</v>
      </c>
      <c r="B14" s="41"/>
      <c r="C14" s="41"/>
      <c r="D14" s="40"/>
      <c r="E14" s="40"/>
      <c r="F14" s="40"/>
    </row>
    <row r="15" spans="1:6">
      <c r="A15" s="41"/>
      <c r="B15" s="41" t="s">
        <v>49</v>
      </c>
      <c r="C15" s="41"/>
      <c r="D15" s="40"/>
      <c r="E15" s="40"/>
      <c r="F15" s="40"/>
    </row>
    <row r="16" spans="1:6">
      <c r="A16" s="41"/>
      <c r="B16" s="41"/>
      <c r="C16" s="41" t="s">
        <v>69</v>
      </c>
      <c r="D16" s="40">
        <v>6</v>
      </c>
      <c r="E16" s="40">
        <v>19</v>
      </c>
      <c r="F16" s="40">
        <v>19</v>
      </c>
    </row>
    <row r="17" spans="1:6">
      <c r="A17" s="41"/>
      <c r="B17" s="41"/>
      <c r="C17" s="41" t="s">
        <v>79</v>
      </c>
      <c r="D17" s="40">
        <v>186000</v>
      </c>
      <c r="E17" s="40">
        <v>378100</v>
      </c>
      <c r="F17" s="40">
        <v>378100</v>
      </c>
    </row>
    <row r="18" spans="1:6">
      <c r="A18" s="41"/>
      <c r="B18" s="41" t="s">
        <v>50</v>
      </c>
      <c r="C18" s="41"/>
      <c r="D18" s="40"/>
      <c r="E18" s="40"/>
      <c r="F18" s="40"/>
    </row>
    <row r="19" spans="1:6">
      <c r="A19" s="41"/>
      <c r="B19" s="41"/>
      <c r="C19" s="41" t="s">
        <v>69</v>
      </c>
      <c r="D19" s="40">
        <v>21</v>
      </c>
      <c r="E19" s="40" t="s">
        <v>71</v>
      </c>
      <c r="F19" s="40">
        <v>21</v>
      </c>
    </row>
    <row r="20" spans="1:6">
      <c r="A20" s="41"/>
      <c r="B20" s="41"/>
      <c r="C20" s="41" t="s">
        <v>79</v>
      </c>
      <c r="D20" s="40">
        <v>651000</v>
      </c>
      <c r="E20" s="40" t="s">
        <v>71</v>
      </c>
      <c r="F20" s="40">
        <v>651000</v>
      </c>
    </row>
    <row r="21" spans="1:6">
      <c r="A21" s="41"/>
      <c r="B21" s="41" t="s">
        <v>51</v>
      </c>
      <c r="C21" s="41"/>
      <c r="D21" s="40"/>
      <c r="E21" s="40"/>
      <c r="F21" s="40"/>
    </row>
    <row r="22" spans="1:6">
      <c r="A22" s="41"/>
      <c r="B22" s="41"/>
      <c r="C22" s="41" t="s">
        <v>69</v>
      </c>
      <c r="D22" s="40" t="s">
        <v>71</v>
      </c>
      <c r="E22" s="40">
        <v>9</v>
      </c>
      <c r="F22" s="40">
        <v>9</v>
      </c>
    </row>
    <row r="23" spans="1:6">
      <c r="A23" s="41"/>
      <c r="B23" s="41"/>
      <c r="C23" s="41" t="s">
        <v>79</v>
      </c>
      <c r="D23" s="40" t="s">
        <v>71</v>
      </c>
      <c r="E23" s="40">
        <v>179100</v>
      </c>
      <c r="F23" s="40">
        <v>179100</v>
      </c>
    </row>
    <row r="24" spans="1:6">
      <c r="A24" s="41" t="s">
        <v>61</v>
      </c>
      <c r="B24" s="41"/>
      <c r="C24" s="41"/>
      <c r="D24" s="40">
        <v>21</v>
      </c>
      <c r="E24" s="40">
        <v>19</v>
      </c>
      <c r="F24" s="40">
        <v>21</v>
      </c>
    </row>
    <row r="25" spans="1:6">
      <c r="A25" s="41" t="s">
        <v>62</v>
      </c>
      <c r="B25" s="41"/>
      <c r="C25" s="41"/>
      <c r="D25" s="40">
        <v>651000</v>
      </c>
      <c r="E25" s="40">
        <v>378100</v>
      </c>
      <c r="F25" s="40">
        <v>651000</v>
      </c>
    </row>
    <row r="26" spans="1:6">
      <c r="A26" s="41" t="s">
        <v>63</v>
      </c>
      <c r="B26" s="41"/>
      <c r="C26" s="41"/>
      <c r="D26" s="40">
        <v>2</v>
      </c>
      <c r="E26" s="40">
        <v>9</v>
      </c>
      <c r="F26" s="40">
        <v>2</v>
      </c>
    </row>
    <row r="27" spans="1:6">
      <c r="A27" s="41" t="s">
        <v>64</v>
      </c>
      <c r="B27" s="41"/>
      <c r="C27" s="41"/>
      <c r="D27" s="40">
        <v>62000</v>
      </c>
      <c r="E27" s="40">
        <v>179100</v>
      </c>
      <c r="F27" s="40">
        <v>62000</v>
      </c>
    </row>
    <row r="28" spans="1:6">
      <c r="A28" s="41" t="s">
        <v>56</v>
      </c>
      <c r="B28" s="41"/>
      <c r="C28" s="41"/>
      <c r="D28" s="40"/>
      <c r="E28" s="40"/>
      <c r="F28" s="40"/>
    </row>
    <row r="29" spans="1:6">
      <c r="A29" s="41"/>
      <c r="B29" s="41" t="s">
        <v>52</v>
      </c>
      <c r="C29" s="41"/>
      <c r="D29" s="40"/>
      <c r="E29" s="40"/>
      <c r="F29" s="40"/>
    </row>
    <row r="30" spans="1:6">
      <c r="A30" s="41"/>
      <c r="B30" s="41"/>
      <c r="C30" s="41" t="s">
        <v>69</v>
      </c>
      <c r="D30" s="40" t="s">
        <v>71</v>
      </c>
      <c r="E30" s="40">
        <v>5</v>
      </c>
      <c r="F30" s="40">
        <v>5</v>
      </c>
    </row>
    <row r="31" spans="1:6">
      <c r="A31" s="41"/>
      <c r="B31" s="41"/>
      <c r="C31" s="41" t="s">
        <v>79</v>
      </c>
      <c r="D31" s="40" t="s">
        <v>71</v>
      </c>
      <c r="E31" s="40">
        <v>99500</v>
      </c>
      <c r="F31" s="40">
        <v>99500</v>
      </c>
    </row>
    <row r="32" spans="1:6">
      <c r="A32" s="41" t="s">
        <v>65</v>
      </c>
      <c r="B32" s="41"/>
      <c r="C32" s="41"/>
      <c r="D32" s="40" t="s">
        <v>71</v>
      </c>
      <c r="E32" s="40">
        <v>5</v>
      </c>
      <c r="F32" s="40">
        <v>5</v>
      </c>
    </row>
    <row r="33" spans="1:6">
      <c r="A33" s="41" t="s">
        <v>66</v>
      </c>
      <c r="B33" s="41"/>
      <c r="C33" s="41"/>
      <c r="D33" s="40" t="s">
        <v>71</v>
      </c>
      <c r="E33" s="40">
        <v>99500</v>
      </c>
      <c r="F33" s="40">
        <v>99500</v>
      </c>
    </row>
    <row r="34" spans="1:6">
      <c r="A34" s="41" t="s">
        <v>67</v>
      </c>
      <c r="B34" s="41"/>
      <c r="C34" s="41"/>
      <c r="D34" s="40" t="s">
        <v>71</v>
      </c>
      <c r="E34" s="40">
        <v>5</v>
      </c>
      <c r="F34" s="40">
        <v>5</v>
      </c>
    </row>
    <row r="35" spans="1:6">
      <c r="A35" s="41" t="s">
        <v>68</v>
      </c>
      <c r="B35" s="41"/>
      <c r="C35" s="41"/>
      <c r="D35" s="40" t="s">
        <v>71</v>
      </c>
      <c r="E35" s="40">
        <v>99500</v>
      </c>
      <c r="F35" s="40">
        <v>99500</v>
      </c>
    </row>
    <row r="36" spans="1:6">
      <c r="A36" s="41" t="s">
        <v>70</v>
      </c>
      <c r="B36" s="41"/>
      <c r="C36" s="41"/>
      <c r="D36" s="40">
        <v>27</v>
      </c>
      <c r="E36" s="40">
        <v>21</v>
      </c>
      <c r="F36" s="40">
        <v>27</v>
      </c>
    </row>
    <row r="37" spans="1:6">
      <c r="A37" s="41" t="s">
        <v>80</v>
      </c>
      <c r="B37" s="41"/>
      <c r="C37" s="41"/>
      <c r="D37" s="40">
        <v>837000</v>
      </c>
      <c r="E37" s="40">
        <v>417900</v>
      </c>
      <c r="F37" s="40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N15" sqref="N15"/>
    </sheetView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73</v>
      </c>
      <c r="J3" s="3" t="s">
        <v>74</v>
      </c>
      <c r="K3" s="3" t="s">
        <v>75</v>
      </c>
    </row>
    <row r="4" spans="2:11">
      <c r="B4" t="s">
        <v>13</v>
      </c>
      <c r="C4" t="s">
        <v>9</v>
      </c>
      <c r="D4" s="39">
        <v>43839</v>
      </c>
      <c r="E4" s="44">
        <v>16000</v>
      </c>
      <c r="F4">
        <v>5</v>
      </c>
      <c r="G4" s="44">
        <v>80000</v>
      </c>
      <c r="I4" s="10" t="s">
        <v>9</v>
      </c>
      <c r="J4" s="45">
        <v>1869000</v>
      </c>
      <c r="K4" s="10">
        <v>11.75</v>
      </c>
    </row>
    <row r="5" spans="2:11">
      <c r="B5" t="s">
        <v>12</v>
      </c>
      <c r="C5" t="s">
        <v>11</v>
      </c>
      <c r="D5" s="39">
        <v>43862</v>
      </c>
      <c r="E5" s="44">
        <v>31000</v>
      </c>
      <c r="F5">
        <v>27</v>
      </c>
      <c r="G5" s="44">
        <v>837000</v>
      </c>
      <c r="I5" s="10" t="s">
        <v>11</v>
      </c>
      <c r="J5" s="45">
        <v>2810600</v>
      </c>
      <c r="K5" s="10">
        <v>13.75</v>
      </c>
    </row>
    <row r="6" spans="2:11">
      <c r="B6" t="s">
        <v>18</v>
      </c>
      <c r="C6" t="s">
        <v>9</v>
      </c>
      <c r="D6" s="39">
        <v>43866</v>
      </c>
      <c r="E6" s="44">
        <v>21000</v>
      </c>
      <c r="F6">
        <v>15</v>
      </c>
      <c r="G6" s="44">
        <v>315000</v>
      </c>
      <c r="I6" s="10" t="s">
        <v>7</v>
      </c>
      <c r="J6" s="45">
        <v>405000</v>
      </c>
      <c r="K6" s="10">
        <v>9</v>
      </c>
    </row>
    <row r="7" spans="2:11">
      <c r="B7" t="s">
        <v>16</v>
      </c>
      <c r="C7" t="s">
        <v>11</v>
      </c>
      <c r="D7" s="39">
        <v>43873</v>
      </c>
      <c r="E7" s="44">
        <v>19900</v>
      </c>
      <c r="F7">
        <v>21</v>
      </c>
      <c r="G7" s="44">
        <v>417900</v>
      </c>
      <c r="I7" s="10" t="s">
        <v>14</v>
      </c>
      <c r="J7" s="45">
        <v>3377000</v>
      </c>
      <c r="K7" s="10">
        <v>13.833333333333334</v>
      </c>
    </row>
    <row r="8" spans="2:11">
      <c r="B8" t="s">
        <v>8</v>
      </c>
      <c r="C8" t="s">
        <v>7</v>
      </c>
      <c r="D8" s="39">
        <v>43914</v>
      </c>
      <c r="E8" s="44">
        <v>15000</v>
      </c>
      <c r="F8">
        <v>5</v>
      </c>
      <c r="G8" s="44">
        <v>75000</v>
      </c>
    </row>
    <row r="9" spans="2:11">
      <c r="B9" t="s">
        <v>12</v>
      </c>
      <c r="C9" t="s">
        <v>11</v>
      </c>
      <c r="D9" s="39">
        <v>43923</v>
      </c>
      <c r="E9" s="44">
        <v>31000</v>
      </c>
      <c r="F9">
        <v>6</v>
      </c>
      <c r="G9" s="44">
        <v>186000</v>
      </c>
    </row>
    <row r="10" spans="2:11">
      <c r="B10" t="s">
        <v>13</v>
      </c>
      <c r="C10" t="s">
        <v>9</v>
      </c>
      <c r="D10" s="39">
        <v>43926</v>
      </c>
      <c r="E10" s="44">
        <v>16000</v>
      </c>
      <c r="F10">
        <v>2</v>
      </c>
      <c r="G10" s="44">
        <v>32000</v>
      </c>
    </row>
    <row r="11" spans="2:11">
      <c r="B11" t="s">
        <v>16</v>
      </c>
      <c r="C11" t="s">
        <v>11</v>
      </c>
      <c r="D11" s="39">
        <v>43926</v>
      </c>
      <c r="E11" s="44">
        <v>19900</v>
      </c>
      <c r="F11">
        <v>19</v>
      </c>
      <c r="G11" s="44">
        <v>378100</v>
      </c>
    </row>
    <row r="12" spans="2:11">
      <c r="B12" t="s">
        <v>10</v>
      </c>
      <c r="C12" t="s">
        <v>9</v>
      </c>
      <c r="D12" s="39">
        <v>43928</v>
      </c>
      <c r="E12" s="44">
        <v>23000</v>
      </c>
      <c r="F12">
        <v>6</v>
      </c>
      <c r="G12" s="44">
        <v>138000</v>
      </c>
    </row>
    <row r="13" spans="2:11">
      <c r="B13" t="s">
        <v>10</v>
      </c>
      <c r="C13" t="s">
        <v>9</v>
      </c>
      <c r="D13" s="39">
        <v>43929</v>
      </c>
      <c r="E13" s="44">
        <v>23000</v>
      </c>
      <c r="F13">
        <v>32</v>
      </c>
      <c r="G13" s="44">
        <v>736000</v>
      </c>
    </row>
    <row r="14" spans="2:11">
      <c r="B14" t="s">
        <v>18</v>
      </c>
      <c r="C14" t="s">
        <v>9</v>
      </c>
      <c r="D14" s="39">
        <v>43954</v>
      </c>
      <c r="E14" s="44">
        <v>21000</v>
      </c>
      <c r="F14">
        <v>2</v>
      </c>
      <c r="G14" s="44">
        <v>42000</v>
      </c>
    </row>
    <row r="15" spans="2:11">
      <c r="B15" t="s">
        <v>12</v>
      </c>
      <c r="C15" t="s">
        <v>11</v>
      </c>
      <c r="D15" s="39">
        <v>43958</v>
      </c>
      <c r="E15" s="44">
        <v>31000</v>
      </c>
      <c r="F15">
        <v>21</v>
      </c>
      <c r="G15" s="44">
        <v>651000</v>
      </c>
    </row>
    <row r="16" spans="2:11">
      <c r="B16" t="s">
        <v>17</v>
      </c>
      <c r="C16" t="s">
        <v>14</v>
      </c>
      <c r="D16" s="39">
        <v>43959</v>
      </c>
      <c r="E16" s="44">
        <v>43000</v>
      </c>
      <c r="F16">
        <v>29</v>
      </c>
      <c r="G16" s="44">
        <v>1247000</v>
      </c>
    </row>
    <row r="17" spans="2:7">
      <c r="B17" t="s">
        <v>12</v>
      </c>
      <c r="C17" t="s">
        <v>11</v>
      </c>
      <c r="D17" s="39">
        <v>43962</v>
      </c>
      <c r="E17" s="44">
        <v>31000</v>
      </c>
      <c r="F17">
        <v>2</v>
      </c>
      <c r="G17" s="44">
        <v>62000</v>
      </c>
    </row>
    <row r="18" spans="2:7">
      <c r="B18" t="s">
        <v>15</v>
      </c>
      <c r="C18" t="s">
        <v>14</v>
      </c>
      <c r="D18" s="39">
        <v>43970</v>
      </c>
      <c r="E18" s="44">
        <v>35000</v>
      </c>
      <c r="F18">
        <v>11</v>
      </c>
      <c r="G18" s="44">
        <v>385000</v>
      </c>
    </row>
    <row r="19" spans="2:7">
      <c r="B19" t="s">
        <v>10</v>
      </c>
      <c r="C19" t="s">
        <v>9</v>
      </c>
      <c r="D19" s="39">
        <v>43984</v>
      </c>
      <c r="E19" s="44">
        <v>23000</v>
      </c>
      <c r="F19">
        <v>2</v>
      </c>
      <c r="G19" s="44">
        <v>46000</v>
      </c>
    </row>
    <row r="20" spans="2:7">
      <c r="B20" t="s">
        <v>17</v>
      </c>
      <c r="C20" t="s">
        <v>14</v>
      </c>
      <c r="D20" s="39">
        <v>43984</v>
      </c>
      <c r="E20" s="44">
        <v>43000</v>
      </c>
      <c r="F20">
        <v>26</v>
      </c>
      <c r="G20" s="44">
        <v>1118000</v>
      </c>
    </row>
    <row r="21" spans="2:7">
      <c r="B21" t="s">
        <v>15</v>
      </c>
      <c r="C21" t="s">
        <v>14</v>
      </c>
      <c r="D21" s="39">
        <v>43987</v>
      </c>
      <c r="E21" s="44">
        <v>35000</v>
      </c>
      <c r="F21">
        <v>10</v>
      </c>
      <c r="G21" s="44">
        <v>350000</v>
      </c>
    </row>
    <row r="22" spans="2:7">
      <c r="B22" t="s">
        <v>16</v>
      </c>
      <c r="C22" t="s">
        <v>11</v>
      </c>
      <c r="D22" s="39">
        <v>43990</v>
      </c>
      <c r="E22" s="44">
        <v>19900</v>
      </c>
      <c r="F22">
        <v>9</v>
      </c>
      <c r="G22" s="44">
        <v>179100</v>
      </c>
    </row>
    <row r="23" spans="2:7">
      <c r="B23" t="s">
        <v>8</v>
      </c>
      <c r="C23" t="s">
        <v>7</v>
      </c>
      <c r="D23" s="39">
        <v>43991</v>
      </c>
      <c r="E23" s="44">
        <v>15000</v>
      </c>
      <c r="F23">
        <v>3</v>
      </c>
      <c r="G23" s="44">
        <v>45000</v>
      </c>
    </row>
    <row r="24" spans="2:7">
      <c r="B24" t="s">
        <v>15</v>
      </c>
      <c r="C24" t="s">
        <v>14</v>
      </c>
      <c r="D24" s="39">
        <v>43991</v>
      </c>
      <c r="E24" s="44">
        <v>35000</v>
      </c>
      <c r="F24">
        <v>3</v>
      </c>
      <c r="G24" s="44">
        <v>105000</v>
      </c>
    </row>
    <row r="25" spans="2:7">
      <c r="B25" t="s">
        <v>13</v>
      </c>
      <c r="C25" t="s">
        <v>9</v>
      </c>
      <c r="D25" s="39">
        <v>44020</v>
      </c>
      <c r="E25" s="44">
        <v>16000</v>
      </c>
      <c r="F25">
        <v>30</v>
      </c>
      <c r="G25" s="44">
        <v>480000</v>
      </c>
    </row>
    <row r="26" spans="2:7">
      <c r="B26" t="s">
        <v>17</v>
      </c>
      <c r="C26" t="s">
        <v>14</v>
      </c>
      <c r="D26" s="39">
        <v>44023</v>
      </c>
      <c r="E26" s="44">
        <v>43000</v>
      </c>
      <c r="F26">
        <v>4</v>
      </c>
      <c r="G26" s="44">
        <v>172000</v>
      </c>
    </row>
    <row r="27" spans="2:7">
      <c r="B27" t="s">
        <v>8</v>
      </c>
      <c r="C27" t="s">
        <v>7</v>
      </c>
      <c r="D27" s="39">
        <v>44027</v>
      </c>
      <c r="E27" s="44">
        <v>15000</v>
      </c>
      <c r="F27">
        <v>19</v>
      </c>
      <c r="G27" s="44">
        <v>285000</v>
      </c>
    </row>
    <row r="28" spans="2:7">
      <c r="B28" t="s">
        <v>16</v>
      </c>
      <c r="C28" t="s">
        <v>11</v>
      </c>
      <c r="D28" s="39">
        <v>44057</v>
      </c>
      <c r="E28" s="44">
        <v>19900</v>
      </c>
      <c r="F28">
        <v>5</v>
      </c>
      <c r="G28" s="44">
        <v>99500</v>
      </c>
    </row>
  </sheetData>
  <dataConsolidate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O26" sqref="O26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J16" sqref="J16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6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6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6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6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6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6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6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7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X31" sqref="X31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0</xdr:row>
                <xdr:rowOff>200025</xdr:rowOff>
              </from>
              <to>
                <xdr:col>8</xdr:col>
                <xdr:colOff>828675</xdr:colOff>
                <xdr:row>2</xdr:row>
                <xdr:rowOff>85725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기도훈</cp:lastModifiedBy>
  <dcterms:created xsi:type="dcterms:W3CDTF">2023-08-09T00:13:15Z</dcterms:created>
  <dcterms:modified xsi:type="dcterms:W3CDTF">2025-07-16T02:43:19Z</dcterms:modified>
</cp:coreProperties>
</file>