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_기출문제집_컴활1급실기_학습자료_241206 update\02 최신기출유형\04회\"/>
    </mc:Choice>
  </mc:AlternateContent>
  <xr:revisionPtr revIDLastSave="0" documentId="13_ncr:1_{377C452D-DADA-4600-A380-32DEC112B948}" xr6:coauthVersionLast="47" xr6:coauthVersionMax="47" xr10:uidLastSave="{00000000-0000-0000-0000-000000000000}"/>
  <bookViews>
    <workbookView xWindow="-120" yWindow="-120" windowWidth="29040" windowHeight="15840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22" i="3" a="1"/>
  <c r="H16" i="3" a="1"/>
  <c r="H24" i="3" a="1"/>
  <c r="H32" i="3" a="1"/>
  <c r="H31" i="3" a="1"/>
  <c r="H18" i="3" a="1"/>
  <c r="H26" i="3" a="1"/>
  <c r="H34" i="3" a="1"/>
  <c r="H17" i="3" a="1"/>
  <c r="H25" i="3" a="1"/>
  <c r="H33" i="3" a="1"/>
  <c r="H15" i="3" a="1"/>
  <c r="H21" i="3" a="1"/>
  <c r="H37" i="3" a="1"/>
  <c r="H23" i="3" a="1"/>
  <c r="H20" i="3" a="1"/>
  <c r="H28" i="3" a="1"/>
  <c r="H36" i="3" a="1"/>
  <c r="H19" i="3" a="1"/>
  <c r="H27" i="3" a="1"/>
  <c r="H35" i="3" a="1"/>
  <c r="H30" i="3" a="1"/>
  <c r="H38" i="3" a="1"/>
  <c r="H29" i="3" a="1"/>
  <c r="H40" i="3" a="1"/>
  <c r="H39" i="3" a="1"/>
  <c r="H39" i="3" l="1"/>
  <c r="H37" i="3"/>
  <c r="H35" i="3"/>
  <c r="H33" i="3"/>
  <c r="H31" i="3"/>
  <c r="H29" i="3"/>
  <c r="H27" i="3"/>
  <c r="H25" i="3"/>
  <c r="H23" i="3"/>
  <c r="H21" i="3"/>
  <c r="H19" i="3"/>
  <c r="H17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407CDF-20CF-4890-ACC5-3A61E4861657}" name="MS Access Database_Query" type="1" refreshedVersion="8" background="1">
    <dbPr connection="DSN=MS Access Database;DBQ=C:\USERS\user\Desktop\2025_기출문제집_컴활1급실기_학습자료_241206 update\02 최신기출유형\04회\공연관리.accdb;DefaultDir=C:\USERS\user\Desktop\2025_기출문제집_컴활1급실기_학습자료_241206 update\02 최신기출유형\04회;DriverId=25;FIL=MS Access;MaxBufferSize=2048;PageTimeout=5;" command="SELECT 공연예약.예약번호, 공연예약.공연이름, 공연예약.구분, 공연예약.가격, 공연예약.예매일자, 공연예약.예매수량, 공연예약.총금액_x000d__x000a_FROM 공연예약 공연예약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<sst xmlns="http://schemas.openxmlformats.org/spreadsheetml/2006/main" count="354" uniqueCount="86">
  <si>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</si>
  <si>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</si>
  <si>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</si>
  <si>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</si>
  <si>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</si>
  <si>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</si>
  <si>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</si>
  <si>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</si>
  <si>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</si>
  <si>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</si>
  <si>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</si>
  <si>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</si>
  <si>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</si>
  <si>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</si>
  <si>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</si>
  <si>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</si>
  <si>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</si>
  <si>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</si>
  <si>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</si>
  <si>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</si>
  <si>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</si>
  <si>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</si>
  <si>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</si>
  <si>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</si>
  <si>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</si>
  <si>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</si>
  <si>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</si>
  <si>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</si>
  <si>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</si>
  <si>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</si>
  <si>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</si>
  <si>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</si>
  <si>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</si>
  <si>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</si>
  <si>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</si>
  <si>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</si>
  <si>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</si>
  <si>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</si>
  <si>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</si>
  <si>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</si>
  <si>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</si>
  <si>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</si>
  <si>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</si>
  <si>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</si>
  <si>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</si>
  <si>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</si>
  <si>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</si>
  <si>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값</t>
  </si>
  <si>
    <t>총합계</t>
  </si>
  <si>
    <t>개월(예매일자)</t>
  </si>
  <si>
    <t>2월</t>
  </si>
  <si>
    <t>4월</t>
  </si>
  <si>
    <t>5월</t>
  </si>
  <si>
    <t>6월</t>
  </si>
  <si>
    <t>8월</t>
  </si>
  <si>
    <t>분기(예매일자)</t>
  </si>
  <si>
    <t>1사분기</t>
  </si>
  <si>
    <t>2사분기</t>
  </si>
  <si>
    <t>3사분기</t>
  </si>
  <si>
    <t>***</t>
  </si>
  <si>
    <t>전체 최대 : 예매수량</t>
  </si>
  <si>
    <t>최대 : 예매수량</t>
  </si>
  <si>
    <t>전체 최대 : 총금액</t>
  </si>
  <si>
    <t>최대 : 총금액</t>
  </si>
  <si>
    <t>1사분기 최대 : 예매수량</t>
  </si>
  <si>
    <t>1사분기 최대 : 총금액</t>
  </si>
  <si>
    <t>2사분기 최대 : 예매수량</t>
  </si>
  <si>
    <t>2사분기 최대 : 총금액</t>
  </si>
  <si>
    <t>3사분기 최대 : 예매수량</t>
  </si>
  <si>
    <t>3사분기 최대 : 총금액</t>
  </si>
  <si>
    <t>1사분기 최소 : 예매수량</t>
  </si>
  <si>
    <t>1사분기 최소 : 총금액</t>
  </si>
  <si>
    <t>2사분기 최소 : 예매수량</t>
  </si>
  <si>
    <t>2사분기 최소 : 총금액</t>
  </si>
  <si>
    <t>3사분기 최소 : 예매수량</t>
  </si>
  <si>
    <t>3사분기 최소 : 총금액</t>
  </si>
  <si>
    <t>구분</t>
    <phoneticPr fontId="1" type="noConversion"/>
  </si>
  <si>
    <t>총금액</t>
    <phoneticPr fontId="1" type="noConversion"/>
  </si>
  <si>
    <t>예매수량</t>
    <phoneticPr fontId="1" type="noConversion"/>
  </si>
  <si>
    <t>머리띠</t>
  </si>
  <si>
    <t>5</t>
  </si>
  <si>
    <t>175,000원</t>
  </si>
  <si>
    <t>인사관</t>
  </si>
  <si>
    <t>310,000원</t>
  </si>
  <si>
    <t>&gt;=30000</t>
    <phoneticPr fontId="1" type="noConversion"/>
  </si>
  <si>
    <t>&gt;=20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</si>
</sst>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8" xfId="0" applyBorder="1">
      <alignment vertical="center"/>
    </xf>
    <xf numFmtId="41" fontId="0" fillId="0" borderId="0" xfId="0" applyNumberForma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9-42B5-8A81-C33495317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atin typeface="+mn-lt"/>
                <a:ea typeface="+mn-ea"/>
                <a:cs typeface="+mn-cs"/>
              </a:defRPr>
            </a:pPr>
            <a:endParaRPr lang="ko-K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ACD8859E-5CE7-4D35-A043-6C47A3E23885}"/>
            </a:ext>
          </a:extLst>
        </xdr:cNvPr>
        <xdr:cNvSpPr/>
      </xdr:nvSpPr>
      <xdr:spPr>
        <a:xfrm>
          <a:off x="1800225" y="2533650"/>
          <a:ext cx="990600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6" name="육각형 5">
          <a:extLst>
            <a:ext uri="{FF2B5EF4-FFF2-40B4-BE49-F238E27FC236}">
              <a16:creationId xmlns:a16="http://schemas.microsoft.com/office/drawing/2014/main" id="{1F770A28-C0A4-5BB8-001C-06527E58450F}"/>
            </a:ext>
          </a:extLst>
        </xdr:cNvPr>
        <xdr:cNvSpPr/>
      </xdr:nvSpPr>
      <xdr:spPr>
        <a:xfrm>
          <a:off x="2790825" y="2533650"/>
          <a:ext cx="1000125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서강웅" refreshedDate="45827.495642245369" backgroundQuery="1" createdVersion="8" refreshedVersion="8" minRefreshableVersion="3" recordCount="26" xr:uid="{D453E093-6FE4-4899-9BE3-0F8B053B0B0C}">
  <cacheSource type="external" connectionId="1"/>
  <cacheFields count="9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71413C-22CB-450F-A767-B64675FB14CC}" name="피벗 테이블1" cacheId="1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ubtotalTop="0" showAll="0"/>
    <pivotField axis="axisCol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ubtotalTop="0" showAll="0">
      <items count="5">
        <item x="2"/>
        <item x="1"/>
        <item x="3"/>
        <item x="0"/>
        <item t="default"/>
      </items>
    </pivotField>
    <pivotField compact="0" subtotalTop="0" showAll="0"/>
    <pivotField compact="0" subtotalTop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8" baseItem="1" numFmtId="41"/>
    <dataField name="최대 : 총금액" fld="6" subtotal="max" baseField="8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I28" sqref="I28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AND(DAY(A3)&gt;=20,E3&gt;=AVERAGE($E$3:$E$28))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L16" sqref="L16"/>
    </sheetView>
  </sheetViews>
  <sheetFormatPr defaultRowHeight="16.5"/>
  <cols>
    <col min="1" max="1" width="9" style="23"/>
    <col min="2" max="2" width="14.75" style="23" customWidth="1"/>
    <col min="3" max="3" width="9" style="23"/>
    <col min="4" max="4" width="17" style="23" customWidth="1"/>
    <col min="5" max="5" width="10.75" style="23" customWidth="1"/>
    <col min="6" max="16384" width="9" style="23"/>
  </cols>
  <sheetData>
    <row r="2" spans="2:5" ht="17.2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2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abSelected="1" workbookViewId="0">
      <selection activeCell="D8" sqref="D8:F8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AVERAGEIFS($F$15:$F$40,$A$15:$A$40,$A3,$E$15:$E$40,"&gt;=" &amp; 5)</f>
        <v>367500</v>
      </c>
      <c r="D3" s="3">
        <v>4</v>
      </c>
      <c r="E3" s="10">
        <f t="array" ref="E3">MAXA((MONTH($C$15:$C$40)=$D3)*$E$15:$E$40)</f>
        <v>32</v>
      </c>
    </row>
    <row r="4" spans="1:8">
      <c r="A4" s="3" t="s">
        <v>16</v>
      </c>
      <c r="B4" s="13">
        <f t="shared" ref="B4:B10" si="0">AVERAGEIFS($F$15:$F$40,$A$15:$A$40,$A4,$E$15:$E$40,"&gt;=" &amp; 5)</f>
        <v>268650</v>
      </c>
      <c r="D4" s="3">
        <v>5</v>
      </c>
      <c r="E4" s="10">
        <f t="array" ref="E4">MAXA((MONTH($C$15:$C$40)=$D4)*$E$15:$E$40)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MAXA((MONTH($C$15:$C$40)=$D5)*$E$15:$E$40)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2" t="s">
        <v>25</v>
      </c>
      <c r="E7" s="43"/>
      <c r="F7" s="44"/>
    </row>
    <row r="8" spans="1:8">
      <c r="A8" s="3" t="s">
        <v>10</v>
      </c>
      <c r="B8" s="13">
        <f t="shared" si="0"/>
        <v>437000</v>
      </c>
      <c r="D8" s="45" t="str">
        <f>TEXT(DCOUNTA(A14:F40,A14,D10:E11),"0개")</f>
        <v>4개</v>
      </c>
      <c r="E8" s="46"/>
      <c r="F8" s="47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" t="s">
        <v>4</v>
      </c>
      <c r="E10" s="1" t="s">
        <v>5</v>
      </c>
    </row>
    <row r="11" spans="1:8">
      <c r="D11" s="14" t="s">
        <v>84</v>
      </c>
      <c r="E11" s="14" t="s">
        <v>85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/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/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/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/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/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/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/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/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/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/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/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/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/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/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/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/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/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/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/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/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/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/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/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/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/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/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workbookViewId="0">
      <selection activeCell="A11" sqref="A11"/>
    </sheetView>
  </sheetViews>
  <sheetFormatPr defaultRowHeight="16.5"/>
  <cols>
    <col min="1" max="1" width="23.375" bestFit="1" customWidth="1"/>
    <col min="2" max="2" width="18.625" bestFit="1" customWidth="1"/>
    <col min="3" max="3" width="14.875" bestFit="1" customWidth="1"/>
    <col min="4" max="5" width="13.25" bestFit="1" customWidth="1"/>
    <col min="6" max="6" width="10.5" bestFit="1" customWidth="1"/>
    <col min="7" max="7" width="20.125" bestFit="1" customWidth="1"/>
    <col min="8" max="8" width="18" bestFit="1" customWidth="1"/>
    <col min="9" max="18" width="15.25" bestFit="1" customWidth="1"/>
    <col min="19" max="19" width="20.125" bestFit="1" customWidth="1"/>
    <col min="20" max="21" width="18" bestFit="1" customWidth="1"/>
  </cols>
  <sheetData>
    <row r="2" spans="1:6">
      <c r="A2" s="33" t="s">
        <v>2</v>
      </c>
      <c r="B2" t="s">
        <v>11</v>
      </c>
    </row>
    <row r="4" spans="1:6">
      <c r="A4" s="35"/>
      <c r="B4" s="35"/>
      <c r="C4" s="35"/>
      <c r="D4" s="36" t="s">
        <v>3</v>
      </c>
      <c r="E4" s="35"/>
      <c r="F4" s="35"/>
    </row>
    <row r="5" spans="1:6">
      <c r="A5" s="36" t="s">
        <v>55</v>
      </c>
      <c r="B5" s="36" t="s">
        <v>49</v>
      </c>
      <c r="C5" s="36" t="s">
        <v>47</v>
      </c>
      <c r="D5" s="37" t="s">
        <v>12</v>
      </c>
      <c r="E5" s="37" t="s">
        <v>16</v>
      </c>
      <c r="F5" s="37" t="s">
        <v>48</v>
      </c>
    </row>
    <row r="6" spans="1:6">
      <c r="A6" s="35" t="s">
        <v>56</v>
      </c>
      <c r="B6" s="35"/>
      <c r="C6" s="35"/>
      <c r="D6" s="41"/>
      <c r="E6" s="41"/>
      <c r="F6" s="41"/>
    </row>
    <row r="7" spans="1:6">
      <c r="A7" s="35"/>
      <c r="B7" s="35" t="s">
        <v>50</v>
      </c>
      <c r="C7" s="35"/>
      <c r="D7" s="41"/>
      <c r="E7" s="41"/>
      <c r="F7" s="41"/>
    </row>
    <row r="8" spans="1:6">
      <c r="A8" s="35"/>
      <c r="B8" s="35"/>
      <c r="C8" s="35" t="s">
        <v>61</v>
      </c>
      <c r="D8" s="41">
        <v>27</v>
      </c>
      <c r="E8" s="41">
        <v>21</v>
      </c>
      <c r="F8" s="41">
        <v>27</v>
      </c>
    </row>
    <row r="9" spans="1:6">
      <c r="A9" s="35"/>
      <c r="B9" s="35"/>
      <c r="C9" s="35" t="s">
        <v>63</v>
      </c>
      <c r="D9" s="41">
        <v>837000</v>
      </c>
      <c r="E9" s="41">
        <v>417900</v>
      </c>
      <c r="F9" s="41">
        <v>837000</v>
      </c>
    </row>
    <row r="10" spans="1:6">
      <c r="A10" s="35" t="s">
        <v>64</v>
      </c>
      <c r="B10" s="35"/>
      <c r="C10" s="35"/>
      <c r="D10" s="41">
        <v>27</v>
      </c>
      <c r="E10" s="41">
        <v>21</v>
      </c>
      <c r="F10" s="41">
        <v>27</v>
      </c>
    </row>
    <row r="11" spans="1:6">
      <c r="A11" s="35" t="s">
        <v>65</v>
      </c>
      <c r="B11" s="35"/>
      <c r="C11" s="35"/>
      <c r="D11" s="41">
        <v>837000</v>
      </c>
      <c r="E11" s="41">
        <v>417900</v>
      </c>
      <c r="F11" s="41">
        <v>837000</v>
      </c>
    </row>
    <row r="12" spans="1:6">
      <c r="A12" s="35" t="s">
        <v>70</v>
      </c>
      <c r="B12" s="35"/>
      <c r="C12" s="35"/>
      <c r="D12" s="41">
        <v>27</v>
      </c>
      <c r="E12" s="41">
        <v>21</v>
      </c>
      <c r="F12" s="41">
        <v>21</v>
      </c>
    </row>
    <row r="13" spans="1:6">
      <c r="A13" s="35" t="s">
        <v>71</v>
      </c>
      <c r="B13" s="35"/>
      <c r="C13" s="35"/>
      <c r="D13" s="41">
        <v>837000</v>
      </c>
      <c r="E13" s="41">
        <v>417900</v>
      </c>
      <c r="F13" s="41">
        <v>417900</v>
      </c>
    </row>
    <row r="14" spans="1:6">
      <c r="A14" s="35" t="s">
        <v>57</v>
      </c>
      <c r="B14" s="35"/>
      <c r="C14" s="35"/>
      <c r="D14" s="41"/>
      <c r="E14" s="41"/>
      <c r="F14" s="41"/>
    </row>
    <row r="15" spans="1:6">
      <c r="A15" s="35"/>
      <c r="B15" s="35" t="s">
        <v>51</v>
      </c>
      <c r="C15" s="35"/>
      <c r="D15" s="41"/>
      <c r="E15" s="41"/>
      <c r="F15" s="41"/>
    </row>
    <row r="16" spans="1:6">
      <c r="A16" s="35"/>
      <c r="B16" s="35"/>
      <c r="C16" s="35" t="s">
        <v>61</v>
      </c>
      <c r="D16" s="41">
        <v>6</v>
      </c>
      <c r="E16" s="41">
        <v>19</v>
      </c>
      <c r="F16" s="41">
        <v>19</v>
      </c>
    </row>
    <row r="17" spans="1:6">
      <c r="A17" s="35"/>
      <c r="B17" s="35"/>
      <c r="C17" s="35" t="s">
        <v>63</v>
      </c>
      <c r="D17" s="41">
        <v>186000</v>
      </c>
      <c r="E17" s="41">
        <v>378100</v>
      </c>
      <c r="F17" s="41">
        <v>378100</v>
      </c>
    </row>
    <row r="18" spans="1:6">
      <c r="A18" s="35"/>
      <c r="B18" s="35" t="s">
        <v>52</v>
      </c>
      <c r="C18" s="35"/>
      <c r="D18" s="41"/>
      <c r="E18" s="41"/>
      <c r="F18" s="41"/>
    </row>
    <row r="19" spans="1:6">
      <c r="A19" s="35"/>
      <c r="B19" s="35"/>
      <c r="C19" s="35" t="s">
        <v>61</v>
      </c>
      <c r="D19" s="41">
        <v>21</v>
      </c>
      <c r="E19" s="41" t="s">
        <v>59</v>
      </c>
      <c r="F19" s="41">
        <v>21</v>
      </c>
    </row>
    <row r="20" spans="1:6">
      <c r="A20" s="35"/>
      <c r="B20" s="35"/>
      <c r="C20" s="35" t="s">
        <v>63</v>
      </c>
      <c r="D20" s="41">
        <v>651000</v>
      </c>
      <c r="E20" s="41" t="s">
        <v>59</v>
      </c>
      <c r="F20" s="41">
        <v>651000</v>
      </c>
    </row>
    <row r="21" spans="1:6">
      <c r="A21" s="35"/>
      <c r="B21" s="35" t="s">
        <v>53</v>
      </c>
      <c r="C21" s="35"/>
      <c r="D21" s="41"/>
      <c r="E21" s="41"/>
      <c r="F21" s="41"/>
    </row>
    <row r="22" spans="1:6">
      <c r="A22" s="35"/>
      <c r="B22" s="35"/>
      <c r="C22" s="35" t="s">
        <v>61</v>
      </c>
      <c r="D22" s="41" t="s">
        <v>59</v>
      </c>
      <c r="E22" s="41">
        <v>9</v>
      </c>
      <c r="F22" s="41">
        <v>9</v>
      </c>
    </row>
    <row r="23" spans="1:6">
      <c r="A23" s="35"/>
      <c r="B23" s="35"/>
      <c r="C23" s="35" t="s">
        <v>63</v>
      </c>
      <c r="D23" s="41" t="s">
        <v>59</v>
      </c>
      <c r="E23" s="41">
        <v>179100</v>
      </c>
      <c r="F23" s="41">
        <v>179100</v>
      </c>
    </row>
    <row r="24" spans="1:6">
      <c r="A24" s="35" t="s">
        <v>66</v>
      </c>
      <c r="B24" s="35"/>
      <c r="C24" s="35"/>
      <c r="D24" s="41">
        <v>21</v>
      </c>
      <c r="E24" s="41">
        <v>19</v>
      </c>
      <c r="F24" s="41">
        <v>21</v>
      </c>
    </row>
    <row r="25" spans="1:6">
      <c r="A25" s="35" t="s">
        <v>67</v>
      </c>
      <c r="B25" s="35"/>
      <c r="C25" s="35"/>
      <c r="D25" s="41">
        <v>651000</v>
      </c>
      <c r="E25" s="41">
        <v>378100</v>
      </c>
      <c r="F25" s="41">
        <v>651000</v>
      </c>
    </row>
    <row r="26" spans="1:6">
      <c r="A26" s="35" t="s">
        <v>72</v>
      </c>
      <c r="B26" s="35"/>
      <c r="C26" s="35"/>
      <c r="D26" s="41">
        <v>2</v>
      </c>
      <c r="E26" s="41">
        <v>9</v>
      </c>
      <c r="F26" s="41">
        <v>2</v>
      </c>
    </row>
    <row r="27" spans="1:6">
      <c r="A27" s="35" t="s">
        <v>73</v>
      </c>
      <c r="B27" s="35"/>
      <c r="C27" s="35"/>
      <c r="D27" s="41">
        <v>62000</v>
      </c>
      <c r="E27" s="41">
        <v>179100</v>
      </c>
      <c r="F27" s="41">
        <v>62000</v>
      </c>
    </row>
    <row r="28" spans="1:6">
      <c r="A28" s="35" t="s">
        <v>58</v>
      </c>
      <c r="B28" s="35"/>
      <c r="C28" s="35"/>
      <c r="D28" s="41"/>
      <c r="E28" s="41"/>
      <c r="F28" s="41"/>
    </row>
    <row r="29" spans="1:6">
      <c r="A29" s="35"/>
      <c r="B29" s="35" t="s">
        <v>54</v>
      </c>
      <c r="C29" s="35"/>
      <c r="D29" s="41"/>
      <c r="E29" s="41"/>
      <c r="F29" s="41"/>
    </row>
    <row r="30" spans="1:6">
      <c r="A30" s="35"/>
      <c r="B30" s="35"/>
      <c r="C30" s="35" t="s">
        <v>61</v>
      </c>
      <c r="D30" s="41" t="s">
        <v>59</v>
      </c>
      <c r="E30" s="41">
        <v>5</v>
      </c>
      <c r="F30" s="41">
        <v>5</v>
      </c>
    </row>
    <row r="31" spans="1:6">
      <c r="A31" s="35"/>
      <c r="B31" s="35"/>
      <c r="C31" s="35" t="s">
        <v>63</v>
      </c>
      <c r="D31" s="41" t="s">
        <v>59</v>
      </c>
      <c r="E31" s="41">
        <v>99500</v>
      </c>
      <c r="F31" s="41">
        <v>99500</v>
      </c>
    </row>
    <row r="32" spans="1:6">
      <c r="A32" s="35" t="s">
        <v>68</v>
      </c>
      <c r="B32" s="35"/>
      <c r="C32" s="35"/>
      <c r="D32" s="41" t="s">
        <v>59</v>
      </c>
      <c r="E32" s="41">
        <v>5</v>
      </c>
      <c r="F32" s="41">
        <v>5</v>
      </c>
    </row>
    <row r="33" spans="1:6">
      <c r="A33" s="35" t="s">
        <v>69</v>
      </c>
      <c r="B33" s="35"/>
      <c r="C33" s="35"/>
      <c r="D33" s="41" t="s">
        <v>59</v>
      </c>
      <c r="E33" s="41">
        <v>99500</v>
      </c>
      <c r="F33" s="41">
        <v>99500</v>
      </c>
    </row>
    <row r="34" spans="1:6">
      <c r="A34" s="35" t="s">
        <v>74</v>
      </c>
      <c r="B34" s="35"/>
      <c r="C34" s="35"/>
      <c r="D34" s="41" t="s">
        <v>59</v>
      </c>
      <c r="E34" s="41">
        <v>5</v>
      </c>
      <c r="F34" s="41">
        <v>5</v>
      </c>
    </row>
    <row r="35" spans="1:6">
      <c r="A35" s="35" t="s">
        <v>75</v>
      </c>
      <c r="B35" s="35"/>
      <c r="C35" s="35"/>
      <c r="D35" s="41" t="s">
        <v>59</v>
      </c>
      <c r="E35" s="41">
        <v>99500</v>
      </c>
      <c r="F35" s="41">
        <v>99500</v>
      </c>
    </row>
    <row r="36" spans="1:6">
      <c r="A36" s="35" t="s">
        <v>60</v>
      </c>
      <c r="B36" s="35"/>
      <c r="C36" s="35"/>
      <c r="D36" s="41">
        <v>27</v>
      </c>
      <c r="E36" s="41">
        <v>21</v>
      </c>
      <c r="F36" s="41">
        <v>27</v>
      </c>
    </row>
    <row r="37" spans="1:6">
      <c r="A37" s="35" t="s">
        <v>62</v>
      </c>
      <c r="B37" s="35"/>
      <c r="C37" s="35"/>
      <c r="D37" s="41">
        <v>837000</v>
      </c>
      <c r="E37" s="41">
        <v>417900</v>
      </c>
      <c r="F37" s="41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workbookViewId="0">
      <selection activeCell="L14" sqref="L14"/>
    </sheetView>
  </sheetViews>
  <sheetFormatPr defaultRowHeight="16.5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  <col min="8" max="8" width="2.25" customWidth="1"/>
    <col min="10" max="11" width="11.125" bestFit="1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76</v>
      </c>
      <c r="D3" t="s">
        <v>1</v>
      </c>
      <c r="E3" t="s">
        <v>4</v>
      </c>
      <c r="F3" t="s">
        <v>78</v>
      </c>
      <c r="G3" t="s">
        <v>77</v>
      </c>
      <c r="I3" s="3" t="s">
        <v>76</v>
      </c>
      <c r="J3" s="3" t="s">
        <v>78</v>
      </c>
      <c r="K3" s="3" t="s">
        <v>6</v>
      </c>
    </row>
    <row r="4" spans="2:11">
      <c r="B4" t="s">
        <v>13</v>
      </c>
      <c r="C4" t="s">
        <v>9</v>
      </c>
      <c r="D4" s="34">
        <v>43839</v>
      </c>
      <c r="E4" s="38">
        <v>16000</v>
      </c>
      <c r="F4">
        <v>5</v>
      </c>
      <c r="G4" s="38">
        <v>80000</v>
      </c>
      <c r="I4" s="10" t="s">
        <v>9</v>
      </c>
      <c r="J4" s="10">
        <v>11.75</v>
      </c>
      <c r="K4" s="39">
        <v>1869000</v>
      </c>
    </row>
    <row r="5" spans="2:11">
      <c r="B5" t="s">
        <v>12</v>
      </c>
      <c r="C5" t="s">
        <v>11</v>
      </c>
      <c r="D5" s="34">
        <v>43862</v>
      </c>
      <c r="E5" s="38">
        <v>31000</v>
      </c>
      <c r="F5">
        <v>27</v>
      </c>
      <c r="G5" s="38">
        <v>837000</v>
      </c>
      <c r="I5" s="10" t="s">
        <v>11</v>
      </c>
      <c r="J5" s="10">
        <v>13.75</v>
      </c>
      <c r="K5" s="39">
        <v>2810600</v>
      </c>
    </row>
    <row r="6" spans="2:11">
      <c r="B6" t="s">
        <v>18</v>
      </c>
      <c r="C6" t="s">
        <v>9</v>
      </c>
      <c r="D6" s="34">
        <v>43866</v>
      </c>
      <c r="E6" s="38">
        <v>21000</v>
      </c>
      <c r="F6">
        <v>15</v>
      </c>
      <c r="G6" s="38">
        <v>315000</v>
      </c>
      <c r="I6" s="10" t="s">
        <v>7</v>
      </c>
      <c r="J6" s="10">
        <v>9</v>
      </c>
      <c r="K6" s="39">
        <v>405000</v>
      </c>
    </row>
    <row r="7" spans="2:11">
      <c r="B7" t="s">
        <v>16</v>
      </c>
      <c r="C7" t="s">
        <v>11</v>
      </c>
      <c r="D7" s="34">
        <v>43873</v>
      </c>
      <c r="E7" s="38">
        <v>19900</v>
      </c>
      <c r="F7">
        <v>21</v>
      </c>
      <c r="G7" s="38">
        <v>417900</v>
      </c>
      <c r="I7" s="10" t="s">
        <v>14</v>
      </c>
      <c r="J7" s="10">
        <v>13.833333333333334</v>
      </c>
      <c r="K7" s="39">
        <v>3377000</v>
      </c>
    </row>
    <row r="8" spans="2:11">
      <c r="B8" t="s">
        <v>8</v>
      </c>
      <c r="C8" t="s">
        <v>7</v>
      </c>
      <c r="D8" s="34">
        <v>43914</v>
      </c>
      <c r="E8" s="38">
        <v>15000</v>
      </c>
      <c r="F8">
        <v>5</v>
      </c>
      <c r="G8" s="38">
        <v>75000</v>
      </c>
    </row>
    <row r="9" spans="2:11">
      <c r="B9" t="s">
        <v>12</v>
      </c>
      <c r="C9" t="s">
        <v>11</v>
      </c>
      <c r="D9" s="34">
        <v>43923</v>
      </c>
      <c r="E9" s="38">
        <v>31000</v>
      </c>
      <c r="F9">
        <v>6</v>
      </c>
      <c r="G9" s="38">
        <v>186000</v>
      </c>
    </row>
    <row r="10" spans="2:11">
      <c r="B10" t="s">
        <v>13</v>
      </c>
      <c r="C10" t="s">
        <v>9</v>
      </c>
      <c r="D10" s="34">
        <v>43926</v>
      </c>
      <c r="E10" s="38">
        <v>16000</v>
      </c>
      <c r="F10">
        <v>2</v>
      </c>
      <c r="G10" s="38">
        <v>32000</v>
      </c>
    </row>
    <row r="11" spans="2:11">
      <c r="B11" t="s">
        <v>16</v>
      </c>
      <c r="C11" t="s">
        <v>11</v>
      </c>
      <c r="D11" s="34">
        <v>43926</v>
      </c>
      <c r="E11" s="38">
        <v>19900</v>
      </c>
      <c r="F11">
        <v>19</v>
      </c>
      <c r="G11" s="38">
        <v>378100</v>
      </c>
    </row>
    <row r="12" spans="2:11">
      <c r="B12" t="s">
        <v>10</v>
      </c>
      <c r="C12" t="s">
        <v>9</v>
      </c>
      <c r="D12" s="34">
        <v>43928</v>
      </c>
      <c r="E12" s="38">
        <v>23000</v>
      </c>
      <c r="F12">
        <v>6</v>
      </c>
      <c r="G12" s="38">
        <v>138000</v>
      </c>
    </row>
    <row r="13" spans="2:11">
      <c r="B13" t="s">
        <v>10</v>
      </c>
      <c r="C13" t="s">
        <v>9</v>
      </c>
      <c r="D13" s="34">
        <v>43929</v>
      </c>
      <c r="E13" s="38">
        <v>23000</v>
      </c>
      <c r="F13">
        <v>32</v>
      </c>
      <c r="G13" s="38">
        <v>736000</v>
      </c>
    </row>
    <row r="14" spans="2:11">
      <c r="B14" t="s">
        <v>18</v>
      </c>
      <c r="C14" t="s">
        <v>9</v>
      </c>
      <c r="D14" s="34">
        <v>43954</v>
      </c>
      <c r="E14" s="38">
        <v>21000</v>
      </c>
      <c r="F14">
        <v>2</v>
      </c>
      <c r="G14" s="38">
        <v>42000</v>
      </c>
    </row>
    <row r="15" spans="2:11">
      <c r="B15" t="s">
        <v>12</v>
      </c>
      <c r="C15" t="s">
        <v>11</v>
      </c>
      <c r="D15" s="34">
        <v>43958</v>
      </c>
      <c r="E15" s="38">
        <v>31000</v>
      </c>
      <c r="F15">
        <v>21</v>
      </c>
      <c r="G15" s="38">
        <v>651000</v>
      </c>
    </row>
    <row r="16" spans="2:11">
      <c r="B16" t="s">
        <v>17</v>
      </c>
      <c r="C16" t="s">
        <v>14</v>
      </c>
      <c r="D16" s="34">
        <v>43959</v>
      </c>
      <c r="E16" s="38">
        <v>43000</v>
      </c>
      <c r="F16">
        <v>29</v>
      </c>
      <c r="G16" s="38">
        <v>1247000</v>
      </c>
    </row>
    <row r="17" spans="2:7">
      <c r="B17" t="s">
        <v>12</v>
      </c>
      <c r="C17" t="s">
        <v>11</v>
      </c>
      <c r="D17" s="34">
        <v>43962</v>
      </c>
      <c r="E17" s="38">
        <v>31000</v>
      </c>
      <c r="F17">
        <v>2</v>
      </c>
      <c r="G17" s="38">
        <v>62000</v>
      </c>
    </row>
    <row r="18" spans="2:7">
      <c r="B18" t="s">
        <v>15</v>
      </c>
      <c r="C18" t="s">
        <v>14</v>
      </c>
      <c r="D18" s="34">
        <v>43970</v>
      </c>
      <c r="E18" s="38">
        <v>35000</v>
      </c>
      <c r="F18">
        <v>11</v>
      </c>
      <c r="G18" s="38">
        <v>385000</v>
      </c>
    </row>
    <row r="19" spans="2:7">
      <c r="B19" t="s">
        <v>10</v>
      </c>
      <c r="C19" t="s">
        <v>9</v>
      </c>
      <c r="D19" s="34">
        <v>43984</v>
      </c>
      <c r="E19" s="38">
        <v>23000</v>
      </c>
      <c r="F19">
        <v>2</v>
      </c>
      <c r="G19" s="38">
        <v>46000</v>
      </c>
    </row>
    <row r="20" spans="2:7">
      <c r="B20" t="s">
        <v>17</v>
      </c>
      <c r="C20" t="s">
        <v>14</v>
      </c>
      <c r="D20" s="34">
        <v>43984</v>
      </c>
      <c r="E20" s="38">
        <v>43000</v>
      </c>
      <c r="F20">
        <v>26</v>
      </c>
      <c r="G20" s="38">
        <v>1118000</v>
      </c>
    </row>
    <row r="21" spans="2:7">
      <c r="B21" t="s">
        <v>15</v>
      </c>
      <c r="C21" t="s">
        <v>14</v>
      </c>
      <c r="D21" s="34">
        <v>43987</v>
      </c>
      <c r="E21" s="38">
        <v>35000</v>
      </c>
      <c r="F21">
        <v>10</v>
      </c>
      <c r="G21" s="38">
        <v>350000</v>
      </c>
    </row>
    <row r="22" spans="2:7">
      <c r="B22" t="s">
        <v>16</v>
      </c>
      <c r="C22" t="s">
        <v>11</v>
      </c>
      <c r="D22" s="34">
        <v>43990</v>
      </c>
      <c r="E22" s="38">
        <v>19900</v>
      </c>
      <c r="F22">
        <v>9</v>
      </c>
      <c r="G22" s="38">
        <v>179100</v>
      </c>
    </row>
    <row r="23" spans="2:7">
      <c r="B23" t="s">
        <v>8</v>
      </c>
      <c r="C23" t="s">
        <v>7</v>
      </c>
      <c r="D23" s="34">
        <v>43991</v>
      </c>
      <c r="E23" s="38">
        <v>15000</v>
      </c>
      <c r="F23">
        <v>3</v>
      </c>
      <c r="G23" s="38">
        <v>45000</v>
      </c>
    </row>
    <row r="24" spans="2:7">
      <c r="B24" t="s">
        <v>15</v>
      </c>
      <c r="C24" t="s">
        <v>14</v>
      </c>
      <c r="D24" s="34">
        <v>43991</v>
      </c>
      <c r="E24" s="38">
        <v>35000</v>
      </c>
      <c r="F24">
        <v>3</v>
      </c>
      <c r="G24" s="38">
        <v>105000</v>
      </c>
    </row>
    <row r="25" spans="2:7">
      <c r="B25" t="s">
        <v>13</v>
      </c>
      <c r="C25" t="s">
        <v>9</v>
      </c>
      <c r="D25" s="34">
        <v>44020</v>
      </c>
      <c r="E25" s="38">
        <v>16000</v>
      </c>
      <c r="F25">
        <v>30</v>
      </c>
      <c r="G25" s="38">
        <v>480000</v>
      </c>
    </row>
    <row r="26" spans="2:7">
      <c r="B26" t="s">
        <v>17</v>
      </c>
      <c r="C26" t="s">
        <v>14</v>
      </c>
      <c r="D26" s="34">
        <v>44023</v>
      </c>
      <c r="E26" s="38">
        <v>43000</v>
      </c>
      <c r="F26">
        <v>4</v>
      </c>
      <c r="G26" s="38">
        <v>172000</v>
      </c>
    </row>
    <row r="27" spans="2:7">
      <c r="B27" t="s">
        <v>17</v>
      </c>
      <c r="C27" t="s">
        <v>7</v>
      </c>
      <c r="D27" s="34">
        <v>44027</v>
      </c>
      <c r="E27" s="38">
        <v>15000</v>
      </c>
      <c r="F27">
        <v>19</v>
      </c>
      <c r="G27" s="38">
        <v>285000</v>
      </c>
    </row>
    <row r="28" spans="2:7">
      <c r="B28" t="s">
        <v>16</v>
      </c>
      <c r="C28" t="s">
        <v>11</v>
      </c>
      <c r="D28" s="34">
        <v>44057</v>
      </c>
      <c r="E28" s="38">
        <v>19900</v>
      </c>
      <c r="F28">
        <v>5</v>
      </c>
      <c r="G28" s="38">
        <v>99500</v>
      </c>
    </row>
  </sheetData>
  <dataConsolidate function="average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>
      <selection activeCell="M24" sqref="L24:M24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D4" sqref="D4:D11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10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10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10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10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10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10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10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0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K5" sqref="K5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>
        <v>45827</v>
      </c>
      <c r="D7" s="10" t="s">
        <v>79</v>
      </c>
      <c r="E7" s="10" t="s">
        <v>16</v>
      </c>
      <c r="F7" s="10" t="s">
        <v>80</v>
      </c>
      <c r="G7" s="10" t="s">
        <v>14</v>
      </c>
      <c r="H7" s="10">
        <v>35000</v>
      </c>
      <c r="I7" s="10" t="s">
        <v>81</v>
      </c>
      <c r="K7" s="3" t="s">
        <v>17</v>
      </c>
      <c r="L7" s="3" t="s">
        <v>14</v>
      </c>
      <c r="M7" s="4">
        <v>43000</v>
      </c>
    </row>
    <row r="8" spans="3:13">
      <c r="C8" s="22">
        <v>45827</v>
      </c>
      <c r="D8" s="10" t="s">
        <v>82</v>
      </c>
      <c r="E8" s="10" t="s">
        <v>13</v>
      </c>
      <c r="F8" s="10">
        <v>10</v>
      </c>
      <c r="G8" s="10" t="s">
        <v>11</v>
      </c>
      <c r="H8" s="10">
        <v>31000</v>
      </c>
      <c r="I8" s="10" t="s">
        <v>83</v>
      </c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서강웅</cp:lastModifiedBy>
  <dcterms:created xsi:type="dcterms:W3CDTF">2023-08-09T00:13:15Z</dcterms:created>
  <dcterms:modified xsi:type="dcterms:W3CDTF">2025-06-19T09:37:53Z</dcterms:modified>
</cp:coreProperties>
</file>