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4cf1a79e00955c/바탕 화면/2025_기출문제집_컴활1급실기_학습자료_241206 update/02 최신기출유형/04회/"/>
    </mc:Choice>
  </mc:AlternateContent>
  <xr:revisionPtr revIDLastSave="82" documentId="13_ncr:1_{CE72CA1B-D39A-40D5-8C9A-F73085BD70B5}" xr6:coauthVersionLast="47" xr6:coauthVersionMax="47" xr10:uidLastSave="{FA742853-A4B8-4EC0-B394-0801190FFBDC}"/>
  <bookViews>
    <workbookView xWindow="-28920" yWindow="5265" windowWidth="29040" windowHeight="15720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8" i="3" a="1"/>
  <c r="H34" i="3" a="1"/>
  <c r="H40" i="3" a="1"/>
  <c r="H32" i="3" a="1"/>
  <c r="H21" i="3" a="1"/>
  <c r="H31" i="3" a="1"/>
  <c r="H20" i="3" a="1"/>
  <c r="H33" i="3" a="1"/>
  <c r="H17" i="3" a="1"/>
  <c r="H23" i="3" a="1"/>
  <c r="H29" i="3" a="1"/>
  <c r="H35" i="3" a="1"/>
  <c r="H19" i="3" a="1"/>
  <c r="H38" i="3" a="1"/>
  <c r="H27" i="3" a="1"/>
  <c r="H36" i="3" a="1"/>
  <c r="H26" i="3" a="1"/>
  <c r="H39" i="3" a="1"/>
  <c r="H18" i="3" a="1"/>
  <c r="H24" i="3" a="1"/>
  <c r="H30" i="3" a="1"/>
  <c r="H25" i="3" a="1"/>
  <c r="H37" i="3" a="1"/>
  <c r="H15" i="3" a="1"/>
  <c r="H37" i="3" l="1"/>
  <c r="H25" i="3"/>
  <c r="H30" i="3"/>
  <c r="H24" i="3"/>
  <c r="H18" i="3"/>
  <c r="H39" i="3"/>
  <c r="H26" i="3"/>
  <c r="H36" i="3"/>
  <c r="H27" i="3"/>
  <c r="H38" i="3"/>
  <c r="H19" i="3"/>
  <c r="H35" i="3"/>
  <c r="H29" i="3"/>
  <c r="H23" i="3"/>
  <c r="H17" i="3"/>
  <c r="H33" i="3"/>
  <c r="H20" i="3"/>
  <c r="H31" i="3"/>
  <c r="H21" i="3"/>
  <c r="H32" i="3"/>
  <c r="H40" i="3"/>
  <c r="H34" i="3"/>
  <c r="H28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0729CF-1308-4E96-A2A1-F703730C0BCA}" sourceFile="C:\Users\yang jieun\OneDrive\바탕 화면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yang jieun\OneDrive\바탕 화면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<sst xmlns="http://schemas.openxmlformats.org/spreadsheetml/2006/main" count="349" uniqueCount="89">
  <si>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</si>
  <si>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</si>
  <si>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</si>
  <si>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</si>
  <si>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</si>
  <si>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</si>
  <si>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</si>
  <si>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</si>
  <si>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</si>
  <si>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</si>
  <si>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</si>
  <si>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</si>
  <si>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</si>
  <si>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</si>
  <si>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</si>
  <si>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</si>
  <si>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</si>
  <si>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</si>
  <si>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</si>
  <si>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</si>
  <si>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</si>
  <si>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</si>
  <si>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</si>
  <si>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</si>
  <si>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</si>
  <si>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</si>
  <si>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</si>
  <si>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</si>
  <si>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</si>
  <si>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</si>
  <si>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</si>
  <si>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</si>
  <si>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</si>
  <si>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</si>
  <si>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</si>
  <si>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</si>
  <si>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</si>
  <si>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</si>
  <si>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</si>
  <si>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</si>
  <si>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</si>
  <si>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</si>
  <si>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</si>
  <si>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</si>
  <si>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</si>
  <si>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</si>
  <si>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</si>
  <si>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</si>
  <si>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</si>
  <si>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</si>
  <si>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</si>
  <si>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</si>
  <si>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</si>
  <si>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</si>
  <si>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</si>
  <si>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</si>
  <si>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</si>
  <si>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</si>
  <si>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</si>
  <si>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</si>
  <si>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</si>
  <si>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</si>
  <si>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</si>
  <si>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</si>
  <si>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</si>
  <si>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</si>
  <si>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</si>
  <si>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</si>
  <si>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</si>
  <si>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</si>
  <si>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</si>
  <si>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</si>
  <si>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</si>
  <si>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</si>
  <si>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</si>
  <si>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</si>
  <si>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</si>
  <si>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</si>
  <si>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</si>
  <si>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</si>
  <si>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</si>
  <si>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</si>
  <si>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</si>
  <si>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>가격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</si>
  <si>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</si>
  <si>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</si>
  <si>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</si>
  <si>
    <t>sdfg</t>
  </si>
  <si>
    <t>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</si>
</sst>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D-44A6-AAD9-CE9ED2EB9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AA428485-7933-46E6-D0EC-FD1449D75DB9}"/>
            </a:ext>
          </a:extLst>
        </xdr:cNvPr>
        <xdr:cNvSpPr/>
      </xdr:nvSpPr>
      <xdr:spPr>
        <a:xfrm>
          <a:off x="1800225" y="2628900"/>
          <a:ext cx="990600" cy="43815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205F6530-0A3D-BBB2-39B0-1B8C64D80145}"/>
            </a:ext>
          </a:extLst>
        </xdr:cNvPr>
        <xdr:cNvSpPr/>
      </xdr:nvSpPr>
      <xdr:spPr>
        <a:xfrm>
          <a:off x="2790825" y="2628900"/>
          <a:ext cx="1000125" cy="43815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ng jieun" refreshedDate="45837.03615104167" backgroundQuery="1" createdVersion="8" refreshedVersion="8" minRefreshableVersion="3" recordCount="26" xr:uid="{1FAF5C1F-640F-4EF8-BB8C-244C015EDF38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E784D7-C2A9-405F-AF12-94802C5E4E3C}" name="피벗 테이블1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zoomScale="85" zoomScaleNormal="85" workbookViewId="0">
      <selection activeCell="A3" sqref="A3:F28"/>
    </sheetView>
  </sheetViews>
  <sheetFormatPr defaultRowHeight="16.899999999999999" x14ac:dyDescent="0.6"/>
  <cols>
    <col min="1" max="1" width="12.625" customWidth="1"/>
    <col min="3" max="3" width="13" bestFit="1" customWidth="1"/>
    <col min="6" max="6" width="10.875" bestFit="1" customWidth="1"/>
  </cols>
  <sheetData>
    <row r="1" spans="1:6" x14ac:dyDescent="0.6">
      <c r="A1" t="s">
        <v>0</v>
      </c>
    </row>
    <row r="2" spans="1:6" x14ac:dyDescent="0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 x14ac:dyDescent="0.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 x14ac:dyDescent="0.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 x14ac:dyDescent="0.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 x14ac:dyDescent="0.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 x14ac:dyDescent="0.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 x14ac:dyDescent="0.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 x14ac:dyDescent="0.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 x14ac:dyDescent="0.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 x14ac:dyDescent="0.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 x14ac:dyDescent="0.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 x14ac:dyDescent="0.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 x14ac:dyDescent="0.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 x14ac:dyDescent="0.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 x14ac:dyDescent="0.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 x14ac:dyDescent="0.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 x14ac:dyDescent="0.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 x14ac:dyDescent="0.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 x14ac:dyDescent="0.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 x14ac:dyDescent="0.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 x14ac:dyDescent="0.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 x14ac:dyDescent="0.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 x14ac:dyDescent="0.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 x14ac:dyDescent="0.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 x14ac:dyDescent="0.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 x14ac:dyDescent="0.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 x14ac:dyDescent="0.6">
      <c r="A30" t="s">
        <v>46</v>
      </c>
    </row>
    <row r="31" spans="1:6" x14ac:dyDescent="0.6">
      <c r="A31" t="b">
        <f>AND(DAY(A3)&gt;=20, E3&gt;=AVERAGE($E$3:$E$28))</f>
        <v>0</v>
      </c>
    </row>
    <row r="34" spans="1:6" x14ac:dyDescent="0.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 x14ac:dyDescent="0.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 x14ac:dyDescent="0.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 x14ac:dyDescent="0.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 x14ac:dyDescent="0.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 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E4" sqref="E4:E11"/>
    </sheetView>
  </sheetViews>
  <sheetFormatPr defaultRowHeight="16.899999999999999" x14ac:dyDescent="0.6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 x14ac:dyDescent="0.65">
      <c r="B2" s="29" t="s">
        <v>0</v>
      </c>
    </row>
    <row r="3" spans="2:5" x14ac:dyDescent="0.6">
      <c r="B3" s="30" t="s">
        <v>3</v>
      </c>
      <c r="C3" s="31" t="s">
        <v>4</v>
      </c>
      <c r="D3" s="31" t="s">
        <v>19</v>
      </c>
      <c r="E3" s="32" t="s">
        <v>6</v>
      </c>
    </row>
    <row r="4" spans="2:5" x14ac:dyDescent="0.6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 x14ac:dyDescent="0.6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 x14ac:dyDescent="0.6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 x14ac:dyDescent="0.6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 x14ac:dyDescent="0.6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 x14ac:dyDescent="0.6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 x14ac:dyDescent="0.6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25" thickBot="1" x14ac:dyDescent="0.65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7" workbookViewId="0">
      <selection activeCell="H15" sqref="H15:H40"/>
    </sheetView>
  </sheetViews>
  <sheetFormatPr defaultRowHeight="16.899999999999999" x14ac:dyDescent="0.6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 x14ac:dyDescent="0.6">
      <c r="A1" t="s">
        <v>20</v>
      </c>
      <c r="D1" t="s">
        <v>21</v>
      </c>
    </row>
    <row r="2" spans="1:8" x14ac:dyDescent="0.6">
      <c r="A2" s="3" t="s">
        <v>3</v>
      </c>
      <c r="B2" s="12" t="s">
        <v>22</v>
      </c>
      <c r="D2" s="3" t="s">
        <v>23</v>
      </c>
      <c r="E2" s="12" t="s">
        <v>24</v>
      </c>
    </row>
    <row r="3" spans="1:8" x14ac:dyDescent="0.6">
      <c r="A3" s="3" t="s">
        <v>15</v>
      </c>
      <c r="B3" s="13">
        <f>AVERAGEIFS( $F$15:$F$40,$A$15:$A$40, A3,$E$15:$E$40,"&gt;=5")</f>
        <v>367500</v>
      </c>
      <c r="D3" s="3">
        <v>4</v>
      </c>
      <c r="E3" s="10">
        <f t="array" ref="E3">MAXA( (MONTH($C$15:$C$40)=D3)*$E$15:$E$40)</f>
        <v>32</v>
      </c>
    </row>
    <row r="4" spans="1:8" x14ac:dyDescent="0.6">
      <c r="A4" s="3" t="s">
        <v>16</v>
      </c>
      <c r="B4" s="13">
        <f t="shared" ref="B4:B10" si="0">AVERAGEIFS( $F$15:$F$40,$A$15:$A$40, A4,$E$15:$E$40,"&gt;=5")</f>
        <v>268650</v>
      </c>
      <c r="D4" s="3">
        <v>5</v>
      </c>
      <c r="E4" s="10">
        <f t="array" ref="E4">MAXA( (MONTH($C$15:$C$40)=D4)*$E$15:$E$40)</f>
        <v>29</v>
      </c>
    </row>
    <row r="5" spans="1:8" x14ac:dyDescent="0.6">
      <c r="A5" s="3" t="s">
        <v>17</v>
      </c>
      <c r="B5" s="13">
        <f t="shared" si="0"/>
        <v>1182500</v>
      </c>
      <c r="D5" s="3">
        <v>6</v>
      </c>
      <c r="E5" s="10">
        <f t="array" ref="E5">MAXA( (MONTH($C$15:$C$40)=D5)*$E$15:$E$40)</f>
        <v>26</v>
      </c>
    </row>
    <row r="6" spans="1:8" x14ac:dyDescent="0.6">
      <c r="A6" s="3" t="s">
        <v>18</v>
      </c>
      <c r="B6" s="13">
        <f t="shared" si="0"/>
        <v>315000</v>
      </c>
    </row>
    <row r="7" spans="1:8" x14ac:dyDescent="0.6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 x14ac:dyDescent="0.6">
      <c r="A8" s="3" t="s">
        <v>10</v>
      </c>
      <c r="B8" s="13">
        <f t="shared" si="0"/>
        <v>437000</v>
      </c>
      <c r="D8" s="26" t="str">
        <f>TEXT(DCOUNTA(A14:F40,,E10:F11), "0개")</f>
        <v>4개</v>
      </c>
      <c r="E8" s="27"/>
      <c r="F8" s="28"/>
    </row>
    <row r="9" spans="1:8" x14ac:dyDescent="0.6">
      <c r="A9" s="3" t="s">
        <v>12</v>
      </c>
      <c r="B9" s="13">
        <f t="shared" si="0"/>
        <v>558000</v>
      </c>
    </row>
    <row r="10" spans="1:8" x14ac:dyDescent="0.6">
      <c r="A10" s="3" t="s">
        <v>13</v>
      </c>
      <c r="B10" s="13">
        <f t="shared" si="0"/>
        <v>280000</v>
      </c>
      <c r="D10" s="14"/>
      <c r="E10" s="14" t="s">
        <v>83</v>
      </c>
      <c r="F10" t="s">
        <v>84</v>
      </c>
    </row>
    <row r="11" spans="1:8" x14ac:dyDescent="0.6">
      <c r="D11" s="14"/>
      <c r="E11" s="14" t="s">
        <v>85</v>
      </c>
      <c r="F11" t="s">
        <v>86</v>
      </c>
    </row>
    <row r="13" spans="1:8" x14ac:dyDescent="0.6">
      <c r="A13" t="s">
        <v>26</v>
      </c>
    </row>
    <row r="14" spans="1:8" x14ac:dyDescent="0.6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 x14ac:dyDescent="0.6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 cm="1">
        <f t="array" ref="H15">fn할인액(B15,F15)</f>
        <v>10500</v>
      </c>
    </row>
    <row r="16" spans="1:8" x14ac:dyDescent="0.6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fn할인액(B16,F16)</f>
        <v>56715</v>
      </c>
    </row>
    <row r="17" spans="1:8" x14ac:dyDescent="0.6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fn할인액(B17,F17)</f>
        <v>124700</v>
      </c>
    </row>
    <row r="18" spans="1:8" x14ac:dyDescent="0.6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fn할인액(B18,F18)</f>
        <v/>
      </c>
    </row>
    <row r="19" spans="1:8" x14ac:dyDescent="0.6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fn할인액(B19,F19)</f>
        <v/>
      </c>
    </row>
    <row r="20" spans="1:8" x14ac:dyDescent="0.6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fn할인액(B20,F20)</f>
        <v>35000</v>
      </c>
    </row>
    <row r="21" spans="1:8" x14ac:dyDescent="0.6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fn할인액(B21,F21)</f>
        <v/>
      </c>
    </row>
    <row r="22" spans="1:8" x14ac:dyDescent="0.6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fn할인액(B22,F22)</f>
        <v>125550</v>
      </c>
    </row>
    <row r="23" spans="1:8" x14ac:dyDescent="0.6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fn할인액(B23,F23)</f>
        <v/>
      </c>
    </row>
    <row r="24" spans="1:8" x14ac:dyDescent="0.6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fn할인액(B24,F24)</f>
        <v/>
      </c>
    </row>
    <row r="25" spans="1:8" x14ac:dyDescent="0.6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fn할인액(B25,F25)</f>
        <v>62685</v>
      </c>
    </row>
    <row r="26" spans="1:8" x14ac:dyDescent="0.6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fn할인액(B26,F26)</f>
        <v>111800</v>
      </c>
    </row>
    <row r="27" spans="1:8" x14ac:dyDescent="0.6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fn할인액(B27,F27)</f>
        <v/>
      </c>
    </row>
    <row r="28" spans="1:8" x14ac:dyDescent="0.6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fn할인액(B28,F28)</f>
        <v/>
      </c>
    </row>
    <row r="29" spans="1:8" x14ac:dyDescent="0.6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cm="1">
        <f t="array" ref="H29">fn할인액(B29,F29)</f>
        <v>9300</v>
      </c>
    </row>
    <row r="30" spans="1:8" x14ac:dyDescent="0.6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fn할인액(B30,F30)</f>
        <v/>
      </c>
    </row>
    <row r="31" spans="1:8" x14ac:dyDescent="0.6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cm="1">
        <f t="array" ref="H31">fn할인액(B31,F31)</f>
        <v>10500</v>
      </c>
    </row>
    <row r="32" spans="1:8" x14ac:dyDescent="0.6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fn할인액(B32,F32)</f>
        <v/>
      </c>
    </row>
    <row r="33" spans="1:8" x14ac:dyDescent="0.6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fn할인액(B33,F33)</f>
        <v>38500</v>
      </c>
    </row>
    <row r="34" spans="1:8" x14ac:dyDescent="0.6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fn할인액(B34,F34)</f>
        <v>97650</v>
      </c>
    </row>
    <row r="35" spans="1:8" x14ac:dyDescent="0.6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fn할인액(B35,F35)</f>
        <v/>
      </c>
    </row>
    <row r="36" spans="1:8" x14ac:dyDescent="0.6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cm="1">
        <f t="array" ref="H36">fn할인액(B36,F36)</f>
        <v>26865</v>
      </c>
    </row>
    <row r="37" spans="1:8" x14ac:dyDescent="0.6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cm="1">
        <f t="array" ref="H37">fn할인액(B37,F37)</f>
        <v>14925</v>
      </c>
    </row>
    <row r="38" spans="1:8" x14ac:dyDescent="0.6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cm="1">
        <f t="array" ref="H38">fn할인액(B38,F38)</f>
        <v>27900</v>
      </c>
    </row>
    <row r="39" spans="1:8" x14ac:dyDescent="0.6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cm="1">
        <f t="array" ref="H39">fn할인액(B39,F39)</f>
        <v>17200</v>
      </c>
    </row>
    <row r="40" spans="1:8" x14ac:dyDescent="0.6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3" workbookViewId="0">
      <selection activeCell="H22" sqref="H22"/>
    </sheetView>
  </sheetViews>
  <sheetFormatPr defaultRowHeight="16.899999999999999" x14ac:dyDescent="0.6"/>
  <cols>
    <col min="1" max="1" width="11.3125" bestFit="1" customWidth="1"/>
    <col min="3" max="3" width="14.8125" bestFit="1" customWidth="1"/>
    <col min="4" max="5" width="11.3125" bestFit="1" customWidth="1"/>
    <col min="6" max="6" width="10.4375" bestFit="1" customWidth="1"/>
    <col min="7" max="7" width="9.5625" bestFit="1" customWidth="1"/>
    <col min="8" max="8" width="20.0625" bestFit="1" customWidth="1"/>
    <col min="9" max="9" width="17.9375" bestFit="1" customWidth="1"/>
    <col min="10" max="19" width="15.1875" bestFit="1" customWidth="1"/>
    <col min="20" max="20" width="20.0625" bestFit="1" customWidth="1"/>
    <col min="21" max="21" width="17.9375" bestFit="1" customWidth="1"/>
  </cols>
  <sheetData>
    <row r="2" spans="1:6" x14ac:dyDescent="0.6">
      <c r="A2" s="39" t="s">
        <v>2</v>
      </c>
      <c r="B2" t="s">
        <v>11</v>
      </c>
    </row>
    <row r="4" spans="1:6" x14ac:dyDescent="0.6">
      <c r="D4" s="39" t="s">
        <v>3</v>
      </c>
    </row>
    <row r="5" spans="1:6" x14ac:dyDescent="0.6">
      <c r="A5" s="39" t="s">
        <v>58</v>
      </c>
      <c r="B5" s="39" t="s">
        <v>48</v>
      </c>
      <c r="C5" s="39" t="s">
        <v>54</v>
      </c>
      <c r="D5" t="s">
        <v>12</v>
      </c>
      <c r="E5" t="s">
        <v>16</v>
      </c>
      <c r="F5" t="s">
        <v>47</v>
      </c>
    </row>
    <row r="6" spans="1:6" x14ac:dyDescent="0.6">
      <c r="A6" t="s">
        <v>55</v>
      </c>
      <c r="D6" s="41"/>
      <c r="E6" s="41"/>
      <c r="F6" s="41"/>
    </row>
    <row r="7" spans="1:6" x14ac:dyDescent="0.6">
      <c r="B7" t="s">
        <v>49</v>
      </c>
      <c r="D7" s="41"/>
      <c r="E7" s="41"/>
      <c r="F7" s="41"/>
    </row>
    <row r="8" spans="1:6" x14ac:dyDescent="0.6">
      <c r="C8" t="s">
        <v>60</v>
      </c>
      <c r="D8" s="41">
        <v>27</v>
      </c>
      <c r="E8" s="41">
        <v>21</v>
      </c>
      <c r="F8" s="41">
        <v>27</v>
      </c>
    </row>
    <row r="9" spans="1:6" x14ac:dyDescent="0.6">
      <c r="C9" t="s">
        <v>65</v>
      </c>
      <c r="D9" s="41">
        <v>837000</v>
      </c>
      <c r="E9" s="41">
        <v>417900</v>
      </c>
      <c r="F9" s="41">
        <v>837000</v>
      </c>
    </row>
    <row r="10" spans="1:6" x14ac:dyDescent="0.6">
      <c r="A10" t="s">
        <v>61</v>
      </c>
      <c r="D10" s="41">
        <v>27</v>
      </c>
      <c r="E10" s="41">
        <v>21</v>
      </c>
      <c r="F10" s="41">
        <v>27</v>
      </c>
    </row>
    <row r="11" spans="1:6" x14ac:dyDescent="0.6">
      <c r="A11" t="s">
        <v>66</v>
      </c>
      <c r="D11" s="41">
        <v>837000</v>
      </c>
      <c r="E11" s="41">
        <v>417900</v>
      </c>
      <c r="F11" s="41">
        <v>837000</v>
      </c>
    </row>
    <row r="12" spans="1:6" x14ac:dyDescent="0.6">
      <c r="A12" t="s">
        <v>70</v>
      </c>
      <c r="D12" s="41">
        <v>27</v>
      </c>
      <c r="E12" s="41">
        <v>21</v>
      </c>
      <c r="F12" s="41">
        <v>21</v>
      </c>
    </row>
    <row r="13" spans="1:6" x14ac:dyDescent="0.6">
      <c r="A13" t="s">
        <v>71</v>
      </c>
      <c r="D13" s="41">
        <v>837000</v>
      </c>
      <c r="E13" s="41">
        <v>417900</v>
      </c>
      <c r="F13" s="41">
        <v>417900</v>
      </c>
    </row>
    <row r="14" spans="1:6" x14ac:dyDescent="0.6">
      <c r="A14" t="s">
        <v>56</v>
      </c>
      <c r="D14" s="41"/>
      <c r="E14" s="41"/>
      <c r="F14" s="41"/>
    </row>
    <row r="15" spans="1:6" x14ac:dyDescent="0.6">
      <c r="B15" t="s">
        <v>50</v>
      </c>
      <c r="D15" s="41"/>
      <c r="E15" s="41"/>
      <c r="F15" s="41"/>
    </row>
    <row r="16" spans="1:6" x14ac:dyDescent="0.6">
      <c r="C16" t="s">
        <v>60</v>
      </c>
      <c r="D16" s="41">
        <v>6</v>
      </c>
      <c r="E16" s="41">
        <v>19</v>
      </c>
      <c r="F16" s="41">
        <v>19</v>
      </c>
    </row>
    <row r="17" spans="1:6" x14ac:dyDescent="0.6">
      <c r="C17" t="s">
        <v>65</v>
      </c>
      <c r="D17" s="41">
        <v>186000</v>
      </c>
      <c r="E17" s="41">
        <v>378100</v>
      </c>
      <c r="F17" s="41">
        <v>378100</v>
      </c>
    </row>
    <row r="18" spans="1:6" x14ac:dyDescent="0.6">
      <c r="B18" t="s">
        <v>51</v>
      </c>
      <c r="D18" s="41"/>
      <c r="E18" s="41"/>
      <c r="F18" s="41"/>
    </row>
    <row r="19" spans="1:6" x14ac:dyDescent="0.6">
      <c r="C19" t="s">
        <v>60</v>
      </c>
      <c r="D19" s="41">
        <v>21</v>
      </c>
      <c r="E19" s="41" t="s">
        <v>59</v>
      </c>
      <c r="F19" s="41">
        <v>21</v>
      </c>
    </row>
    <row r="20" spans="1:6" x14ac:dyDescent="0.6">
      <c r="C20" t="s">
        <v>65</v>
      </c>
      <c r="D20" s="41">
        <v>651000</v>
      </c>
      <c r="E20" s="41" t="s">
        <v>59</v>
      </c>
      <c r="F20" s="41">
        <v>651000</v>
      </c>
    </row>
    <row r="21" spans="1:6" x14ac:dyDescent="0.6">
      <c r="B21" t="s">
        <v>52</v>
      </c>
      <c r="D21" s="41"/>
      <c r="E21" s="41"/>
      <c r="F21" s="41"/>
    </row>
    <row r="22" spans="1:6" x14ac:dyDescent="0.6">
      <c r="C22" t="s">
        <v>60</v>
      </c>
      <c r="D22" s="41" t="s">
        <v>59</v>
      </c>
      <c r="E22" s="41">
        <v>9</v>
      </c>
      <c r="F22" s="41">
        <v>9</v>
      </c>
    </row>
    <row r="23" spans="1:6" x14ac:dyDescent="0.6">
      <c r="C23" t="s">
        <v>65</v>
      </c>
      <c r="D23" s="41" t="s">
        <v>59</v>
      </c>
      <c r="E23" s="41">
        <v>179100</v>
      </c>
      <c r="F23" s="41">
        <v>179100</v>
      </c>
    </row>
    <row r="24" spans="1:6" x14ac:dyDescent="0.6">
      <c r="A24" t="s">
        <v>62</v>
      </c>
      <c r="D24" s="41">
        <v>21</v>
      </c>
      <c r="E24" s="41">
        <v>19</v>
      </c>
      <c r="F24" s="41">
        <v>21</v>
      </c>
    </row>
    <row r="25" spans="1:6" x14ac:dyDescent="0.6">
      <c r="A25" t="s">
        <v>67</v>
      </c>
      <c r="D25" s="41">
        <v>651000</v>
      </c>
      <c r="E25" s="41">
        <v>378100</v>
      </c>
      <c r="F25" s="41">
        <v>651000</v>
      </c>
    </row>
    <row r="26" spans="1:6" x14ac:dyDescent="0.6">
      <c r="A26" t="s">
        <v>72</v>
      </c>
      <c r="D26" s="41">
        <v>2</v>
      </c>
      <c r="E26" s="41">
        <v>9</v>
      </c>
      <c r="F26" s="41">
        <v>2</v>
      </c>
    </row>
    <row r="27" spans="1:6" x14ac:dyDescent="0.6">
      <c r="A27" t="s">
        <v>73</v>
      </c>
      <c r="D27" s="41">
        <v>62000</v>
      </c>
      <c r="E27" s="41">
        <v>179100</v>
      </c>
      <c r="F27" s="41">
        <v>62000</v>
      </c>
    </row>
    <row r="28" spans="1:6" x14ac:dyDescent="0.6">
      <c r="A28" t="s">
        <v>57</v>
      </c>
      <c r="D28" s="41"/>
      <c r="E28" s="41"/>
      <c r="F28" s="41"/>
    </row>
    <row r="29" spans="1:6" x14ac:dyDescent="0.6">
      <c r="B29" t="s">
        <v>53</v>
      </c>
      <c r="D29" s="41"/>
      <c r="E29" s="41"/>
      <c r="F29" s="41"/>
    </row>
    <row r="30" spans="1:6" x14ac:dyDescent="0.6">
      <c r="C30" t="s">
        <v>60</v>
      </c>
      <c r="D30" s="41" t="s">
        <v>59</v>
      </c>
      <c r="E30" s="41">
        <v>5</v>
      </c>
      <c r="F30" s="41">
        <v>5</v>
      </c>
    </row>
    <row r="31" spans="1:6" x14ac:dyDescent="0.6">
      <c r="C31" t="s">
        <v>65</v>
      </c>
      <c r="D31" s="41" t="s">
        <v>59</v>
      </c>
      <c r="E31" s="41">
        <v>99500</v>
      </c>
      <c r="F31" s="41">
        <v>99500</v>
      </c>
    </row>
    <row r="32" spans="1:6" x14ac:dyDescent="0.6">
      <c r="A32" t="s">
        <v>63</v>
      </c>
      <c r="D32" s="41" t="s">
        <v>59</v>
      </c>
      <c r="E32" s="41">
        <v>5</v>
      </c>
      <c r="F32" s="41">
        <v>5</v>
      </c>
    </row>
    <row r="33" spans="1:6" x14ac:dyDescent="0.6">
      <c r="A33" t="s">
        <v>68</v>
      </c>
      <c r="D33" s="41" t="s">
        <v>59</v>
      </c>
      <c r="E33" s="41">
        <v>99500</v>
      </c>
      <c r="F33" s="41">
        <v>99500</v>
      </c>
    </row>
    <row r="34" spans="1:6" x14ac:dyDescent="0.6">
      <c r="A34" t="s">
        <v>74</v>
      </c>
      <c r="D34" s="41" t="s">
        <v>59</v>
      </c>
      <c r="E34" s="41">
        <v>5</v>
      </c>
      <c r="F34" s="41">
        <v>5</v>
      </c>
    </row>
    <row r="35" spans="1:6" x14ac:dyDescent="0.6">
      <c r="A35" t="s">
        <v>75</v>
      </c>
      <c r="D35" s="41" t="s">
        <v>59</v>
      </c>
      <c r="E35" s="41">
        <v>99500</v>
      </c>
      <c r="F35" s="41">
        <v>99500</v>
      </c>
    </row>
    <row r="36" spans="1:6" x14ac:dyDescent="0.6">
      <c r="A36" t="s">
        <v>64</v>
      </c>
      <c r="D36" s="41">
        <v>27</v>
      </c>
      <c r="E36" s="41">
        <v>21</v>
      </c>
      <c r="F36" s="41">
        <v>27</v>
      </c>
    </row>
    <row r="37" spans="1:6" x14ac:dyDescent="0.6">
      <c r="A37" t="s">
        <v>69</v>
      </c>
      <c r="D37" s="41">
        <v>837000</v>
      </c>
      <c r="E37" s="41">
        <v>417900</v>
      </c>
      <c r="F37" s="41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3" sqref="I3:J7"/>
    </sheetView>
  </sheetViews>
  <sheetFormatPr defaultRowHeight="16.899999999999999" x14ac:dyDescent="0.6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 x14ac:dyDescent="0.6">
      <c r="B2" t="s">
        <v>0</v>
      </c>
      <c r="I2" t="s">
        <v>45</v>
      </c>
    </row>
    <row r="3" spans="2:11" x14ac:dyDescent="0.6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76</v>
      </c>
      <c r="J3" s="3" t="s">
        <v>77</v>
      </c>
      <c r="K3" s="3" t="s">
        <v>78</v>
      </c>
    </row>
    <row r="4" spans="2:11" x14ac:dyDescent="0.6">
      <c r="B4" t="s">
        <v>13</v>
      </c>
      <c r="C4" t="s">
        <v>9</v>
      </c>
      <c r="D4" s="40">
        <v>43839</v>
      </c>
      <c r="E4" s="42">
        <v>16000</v>
      </c>
      <c r="F4">
        <v>5</v>
      </c>
      <c r="G4" s="42">
        <v>80000</v>
      </c>
      <c r="I4" s="10" t="s">
        <v>79</v>
      </c>
      <c r="J4" s="43">
        <v>1869000</v>
      </c>
      <c r="K4" s="10">
        <v>11.75</v>
      </c>
    </row>
    <row r="5" spans="2:11" x14ac:dyDescent="0.6">
      <c r="B5" t="s">
        <v>12</v>
      </c>
      <c r="C5" t="s">
        <v>11</v>
      </c>
      <c r="D5" s="40">
        <v>43862</v>
      </c>
      <c r="E5" s="42">
        <v>31000</v>
      </c>
      <c r="F5">
        <v>27</v>
      </c>
      <c r="G5" s="42">
        <v>837000</v>
      </c>
      <c r="I5" s="10" t="s">
        <v>80</v>
      </c>
      <c r="J5" s="43">
        <v>2810600</v>
      </c>
      <c r="K5" s="10">
        <v>13.75</v>
      </c>
    </row>
    <row r="6" spans="2:11" x14ac:dyDescent="0.6">
      <c r="B6" t="s">
        <v>18</v>
      </c>
      <c r="C6" t="s">
        <v>9</v>
      </c>
      <c r="D6" s="40">
        <v>43866</v>
      </c>
      <c r="E6" s="42">
        <v>21000</v>
      </c>
      <c r="F6">
        <v>15</v>
      </c>
      <c r="G6" s="42">
        <v>315000</v>
      </c>
      <c r="I6" s="10" t="s">
        <v>81</v>
      </c>
      <c r="J6" s="43">
        <v>405000</v>
      </c>
      <c r="K6" s="10">
        <v>9</v>
      </c>
    </row>
    <row r="7" spans="2:11" x14ac:dyDescent="0.6">
      <c r="B7" t="s">
        <v>16</v>
      </c>
      <c r="C7" t="s">
        <v>11</v>
      </c>
      <c r="D7" s="40">
        <v>43873</v>
      </c>
      <c r="E7" s="42">
        <v>19900</v>
      </c>
      <c r="F7">
        <v>21</v>
      </c>
      <c r="G7" s="42">
        <v>417900</v>
      </c>
      <c r="I7" s="10" t="s">
        <v>82</v>
      </c>
      <c r="J7" s="43">
        <v>3377000</v>
      </c>
      <c r="K7" s="10">
        <v>13.833333333333334</v>
      </c>
    </row>
    <row r="8" spans="2:11" x14ac:dyDescent="0.6">
      <c r="B8" t="s">
        <v>8</v>
      </c>
      <c r="C8" t="s">
        <v>7</v>
      </c>
      <c r="D8" s="40">
        <v>43914</v>
      </c>
      <c r="E8" s="42">
        <v>15000</v>
      </c>
      <c r="F8">
        <v>5</v>
      </c>
      <c r="G8" s="42">
        <v>75000</v>
      </c>
    </row>
    <row r="9" spans="2:11" x14ac:dyDescent="0.6">
      <c r="B9" t="s">
        <v>12</v>
      </c>
      <c r="C9" t="s">
        <v>11</v>
      </c>
      <c r="D9" s="40">
        <v>43923</v>
      </c>
      <c r="E9" s="42">
        <v>31000</v>
      </c>
      <c r="F9">
        <v>6</v>
      </c>
      <c r="G9" s="42">
        <v>186000</v>
      </c>
    </row>
    <row r="10" spans="2:11" x14ac:dyDescent="0.6">
      <c r="B10" t="s">
        <v>13</v>
      </c>
      <c r="C10" t="s">
        <v>9</v>
      </c>
      <c r="D10" s="40">
        <v>43926</v>
      </c>
      <c r="E10" s="42">
        <v>16000</v>
      </c>
      <c r="F10">
        <v>2</v>
      </c>
      <c r="G10" s="42">
        <v>32000</v>
      </c>
    </row>
    <row r="11" spans="2:11" x14ac:dyDescent="0.6">
      <c r="B11" t="s">
        <v>16</v>
      </c>
      <c r="C11" t="s">
        <v>11</v>
      </c>
      <c r="D11" s="40">
        <v>43926</v>
      </c>
      <c r="E11" s="42">
        <v>19900</v>
      </c>
      <c r="F11">
        <v>19</v>
      </c>
      <c r="G11" s="42">
        <v>378100</v>
      </c>
    </row>
    <row r="12" spans="2:11" x14ac:dyDescent="0.6">
      <c r="B12" t="s">
        <v>10</v>
      </c>
      <c r="C12" t="s">
        <v>9</v>
      </c>
      <c r="D12" s="40">
        <v>43928</v>
      </c>
      <c r="E12" s="42">
        <v>23000</v>
      </c>
      <c r="F12">
        <v>6</v>
      </c>
      <c r="G12" s="42">
        <v>138000</v>
      </c>
    </row>
    <row r="13" spans="2:11" x14ac:dyDescent="0.6">
      <c r="B13" t="s">
        <v>10</v>
      </c>
      <c r="C13" t="s">
        <v>9</v>
      </c>
      <c r="D13" s="40">
        <v>43929</v>
      </c>
      <c r="E13" s="42">
        <v>23000</v>
      </c>
      <c r="F13">
        <v>32</v>
      </c>
      <c r="G13" s="42">
        <v>736000</v>
      </c>
    </row>
    <row r="14" spans="2:11" x14ac:dyDescent="0.6">
      <c r="B14" t="s">
        <v>18</v>
      </c>
      <c r="C14" t="s">
        <v>9</v>
      </c>
      <c r="D14" s="40">
        <v>43954</v>
      </c>
      <c r="E14" s="42">
        <v>21000</v>
      </c>
      <c r="F14">
        <v>2</v>
      </c>
      <c r="G14" s="42">
        <v>42000</v>
      </c>
    </row>
    <row r="15" spans="2:11" x14ac:dyDescent="0.6">
      <c r="B15" t="s">
        <v>12</v>
      </c>
      <c r="C15" t="s">
        <v>11</v>
      </c>
      <c r="D15" s="40">
        <v>43958</v>
      </c>
      <c r="E15" s="42">
        <v>31000</v>
      </c>
      <c r="F15">
        <v>21</v>
      </c>
      <c r="G15" s="42">
        <v>651000</v>
      </c>
    </row>
    <row r="16" spans="2:11" x14ac:dyDescent="0.6">
      <c r="B16" t="s">
        <v>17</v>
      </c>
      <c r="C16" t="s">
        <v>14</v>
      </c>
      <c r="D16" s="40">
        <v>43959</v>
      </c>
      <c r="E16" s="42">
        <v>43000</v>
      </c>
      <c r="F16">
        <v>29</v>
      </c>
      <c r="G16" s="42">
        <v>1247000</v>
      </c>
    </row>
    <row r="17" spans="2:7" x14ac:dyDescent="0.6">
      <c r="B17" t="s">
        <v>12</v>
      </c>
      <c r="C17" t="s">
        <v>11</v>
      </c>
      <c r="D17" s="40">
        <v>43962</v>
      </c>
      <c r="E17" s="42">
        <v>31000</v>
      </c>
      <c r="F17">
        <v>2</v>
      </c>
      <c r="G17" s="42">
        <v>62000</v>
      </c>
    </row>
    <row r="18" spans="2:7" x14ac:dyDescent="0.6">
      <c r="B18" t="s">
        <v>15</v>
      </c>
      <c r="C18" t="s">
        <v>14</v>
      </c>
      <c r="D18" s="40">
        <v>43970</v>
      </c>
      <c r="E18" s="42">
        <v>35000</v>
      </c>
      <c r="F18">
        <v>11</v>
      </c>
      <c r="G18" s="42">
        <v>385000</v>
      </c>
    </row>
    <row r="19" spans="2:7" x14ac:dyDescent="0.6">
      <c r="B19" t="s">
        <v>10</v>
      </c>
      <c r="C19" t="s">
        <v>9</v>
      </c>
      <c r="D19" s="40">
        <v>43984</v>
      </c>
      <c r="E19" s="42">
        <v>23000</v>
      </c>
      <c r="F19">
        <v>2</v>
      </c>
      <c r="G19" s="42">
        <v>46000</v>
      </c>
    </row>
    <row r="20" spans="2:7" x14ac:dyDescent="0.6">
      <c r="B20" t="s">
        <v>17</v>
      </c>
      <c r="C20" t="s">
        <v>14</v>
      </c>
      <c r="D20" s="40">
        <v>43984</v>
      </c>
      <c r="E20" s="42">
        <v>43000</v>
      </c>
      <c r="F20">
        <v>26</v>
      </c>
      <c r="G20" s="42">
        <v>1118000</v>
      </c>
    </row>
    <row r="21" spans="2:7" x14ac:dyDescent="0.6">
      <c r="B21" t="s">
        <v>15</v>
      </c>
      <c r="C21" t="s">
        <v>14</v>
      </c>
      <c r="D21" s="40">
        <v>43987</v>
      </c>
      <c r="E21" s="42">
        <v>35000</v>
      </c>
      <c r="F21">
        <v>10</v>
      </c>
      <c r="G21" s="42">
        <v>350000</v>
      </c>
    </row>
    <row r="22" spans="2:7" x14ac:dyDescent="0.6">
      <c r="B22" t="s">
        <v>16</v>
      </c>
      <c r="C22" t="s">
        <v>11</v>
      </c>
      <c r="D22" s="40">
        <v>43990</v>
      </c>
      <c r="E22" s="42">
        <v>19900</v>
      </c>
      <c r="F22">
        <v>9</v>
      </c>
      <c r="G22" s="42">
        <v>179100</v>
      </c>
    </row>
    <row r="23" spans="2:7" x14ac:dyDescent="0.6">
      <c r="B23" t="s">
        <v>8</v>
      </c>
      <c r="C23" t="s">
        <v>7</v>
      </c>
      <c r="D23" s="40">
        <v>43991</v>
      </c>
      <c r="E23" s="42">
        <v>15000</v>
      </c>
      <c r="F23">
        <v>3</v>
      </c>
      <c r="G23" s="42">
        <v>45000</v>
      </c>
    </row>
    <row r="24" spans="2:7" x14ac:dyDescent="0.6">
      <c r="B24" t="s">
        <v>15</v>
      </c>
      <c r="C24" t="s">
        <v>14</v>
      </c>
      <c r="D24" s="40">
        <v>43991</v>
      </c>
      <c r="E24" s="42">
        <v>35000</v>
      </c>
      <c r="F24">
        <v>3</v>
      </c>
      <c r="G24" s="42">
        <v>105000</v>
      </c>
    </row>
    <row r="25" spans="2:7" x14ac:dyDescent="0.6">
      <c r="B25" t="s">
        <v>13</v>
      </c>
      <c r="C25" t="s">
        <v>9</v>
      </c>
      <c r="D25" s="40">
        <v>44020</v>
      </c>
      <c r="E25" s="42">
        <v>16000</v>
      </c>
      <c r="F25">
        <v>30</v>
      </c>
      <c r="G25" s="42">
        <v>480000</v>
      </c>
    </row>
    <row r="26" spans="2:7" x14ac:dyDescent="0.6">
      <c r="B26" t="s">
        <v>17</v>
      </c>
      <c r="C26" t="s">
        <v>14</v>
      </c>
      <c r="D26" s="40">
        <v>44023</v>
      </c>
      <c r="E26" s="42">
        <v>43000</v>
      </c>
      <c r="F26">
        <v>4</v>
      </c>
      <c r="G26" s="42">
        <v>172000</v>
      </c>
    </row>
    <row r="27" spans="2:7" x14ac:dyDescent="0.6">
      <c r="B27" t="s">
        <v>8</v>
      </c>
      <c r="C27" t="s">
        <v>7</v>
      </c>
      <c r="D27" s="40">
        <v>44027</v>
      </c>
      <c r="E27" s="42">
        <v>15000</v>
      </c>
      <c r="F27">
        <v>19</v>
      </c>
      <c r="G27" s="42">
        <v>285000</v>
      </c>
    </row>
    <row r="28" spans="2:7" x14ac:dyDescent="0.6">
      <c r="B28" t="s">
        <v>16</v>
      </c>
      <c r="C28" t="s">
        <v>11</v>
      </c>
      <c r="D28" s="40">
        <v>44057</v>
      </c>
      <c r="E28" s="42">
        <v>19900</v>
      </c>
      <c r="F28">
        <v>5</v>
      </c>
      <c r="G28" s="42">
        <v>99500</v>
      </c>
    </row>
  </sheetData>
  <dataConsolidate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3" workbookViewId="0">
      <selection activeCell="I22" sqref="I22"/>
    </sheetView>
  </sheetViews>
  <sheetFormatPr defaultRowHeight="16.899999999999999" x14ac:dyDescent="0.6"/>
  <cols>
    <col min="1" max="1" width="16.5" bestFit="1" customWidth="1"/>
    <col min="2" max="2" width="10" customWidth="1"/>
  </cols>
  <sheetData>
    <row r="1" spans="1:4" x14ac:dyDescent="0.6">
      <c r="A1" t="s">
        <v>33</v>
      </c>
    </row>
    <row r="3" spans="1:4" x14ac:dyDescent="0.6">
      <c r="A3" s="3" t="s">
        <v>3</v>
      </c>
      <c r="B3" s="3" t="s">
        <v>34</v>
      </c>
      <c r="C3" s="3" t="s">
        <v>35</v>
      </c>
      <c r="D3" s="3" t="s">
        <v>36</v>
      </c>
    </row>
    <row r="4" spans="1:4" x14ac:dyDescent="0.6">
      <c r="A4" s="3" t="s">
        <v>15</v>
      </c>
      <c r="B4" s="4">
        <v>1250</v>
      </c>
      <c r="C4" s="4">
        <v>1250</v>
      </c>
      <c r="D4" s="4">
        <v>5420</v>
      </c>
    </row>
    <row r="5" spans="1:4" x14ac:dyDescent="0.6">
      <c r="A5" s="3" t="s">
        <v>16</v>
      </c>
      <c r="B5" s="4">
        <v>2543</v>
      </c>
      <c r="C5" s="4">
        <v>251</v>
      </c>
      <c r="D5" s="4">
        <v>2541</v>
      </c>
    </row>
    <row r="6" spans="1:4" x14ac:dyDescent="0.6">
      <c r="A6" s="3" t="s">
        <v>17</v>
      </c>
      <c r="B6" s="4">
        <v>1251</v>
      </c>
      <c r="C6" s="4">
        <v>3541</v>
      </c>
      <c r="D6" s="4">
        <v>5235</v>
      </c>
    </row>
    <row r="7" spans="1:4" x14ac:dyDescent="0.6">
      <c r="A7" s="3" t="s">
        <v>18</v>
      </c>
      <c r="B7" s="4">
        <v>2543</v>
      </c>
      <c r="C7" s="4">
        <v>2541</v>
      </c>
      <c r="D7" s="4">
        <v>2152</v>
      </c>
    </row>
    <row r="8" spans="1:4" x14ac:dyDescent="0.6">
      <c r="A8" s="3" t="s">
        <v>8</v>
      </c>
      <c r="B8" s="4">
        <v>1245</v>
      </c>
      <c r="C8" s="4">
        <v>2354</v>
      </c>
      <c r="D8" s="4">
        <v>5254</v>
      </c>
    </row>
    <row r="9" spans="1:4" x14ac:dyDescent="0.6">
      <c r="A9" s="3" t="s">
        <v>10</v>
      </c>
      <c r="B9" s="4">
        <v>2515</v>
      </c>
      <c r="C9" s="4">
        <v>2510</v>
      </c>
      <c r="D9" s="4">
        <v>1442</v>
      </c>
    </row>
    <row r="10" spans="1:4" x14ac:dyDescent="0.6">
      <c r="A10" s="3" t="s">
        <v>12</v>
      </c>
      <c r="B10" s="4">
        <v>5212</v>
      </c>
      <c r="C10" s="4">
        <v>2358</v>
      </c>
      <c r="D10" s="4">
        <v>2541</v>
      </c>
    </row>
    <row r="11" spans="1:4" x14ac:dyDescent="0.6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6.899999999999999" x14ac:dyDescent="0.6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 x14ac:dyDescent="0.6">
      <c r="A1" s="14"/>
      <c r="B1" s="14"/>
      <c r="C1" s="14"/>
      <c r="D1" s="14"/>
      <c r="E1" s="14"/>
    </row>
    <row r="2" spans="1:5" ht="17.25" thickBot="1" x14ac:dyDescent="0.65">
      <c r="A2" s="14"/>
      <c r="B2" t="s">
        <v>0</v>
      </c>
    </row>
    <row r="3" spans="1:5" x14ac:dyDescent="0.6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 x14ac:dyDescent="0.6">
      <c r="A4" s="14"/>
      <c r="B4" s="9" t="s">
        <v>15</v>
      </c>
      <c r="C4" s="17">
        <v>35000</v>
      </c>
      <c r="D4" s="44">
        <v>100</v>
      </c>
      <c r="E4" s="18">
        <f t="shared" ref="E4:E11" si="0">C4*D4</f>
        <v>3500000</v>
      </c>
    </row>
    <row r="5" spans="1:5" x14ac:dyDescent="0.6">
      <c r="A5" s="14"/>
      <c r="B5" s="9" t="s">
        <v>8</v>
      </c>
      <c r="C5" s="17">
        <v>15000</v>
      </c>
      <c r="D5" s="44">
        <v>35</v>
      </c>
      <c r="E5" s="18">
        <f t="shared" si="0"/>
        <v>525000</v>
      </c>
    </row>
    <row r="6" spans="1:5" x14ac:dyDescent="0.6">
      <c r="A6" s="14"/>
      <c r="B6" s="9" t="s">
        <v>17</v>
      </c>
      <c r="C6" s="17">
        <v>43000</v>
      </c>
      <c r="D6" s="44">
        <v>89</v>
      </c>
      <c r="E6" s="18">
        <f t="shared" si="0"/>
        <v>3827000</v>
      </c>
    </row>
    <row r="7" spans="1:5" x14ac:dyDescent="0.6">
      <c r="A7" s="14"/>
      <c r="B7" s="9" t="s">
        <v>18</v>
      </c>
      <c r="C7" s="17">
        <v>21000</v>
      </c>
      <c r="D7" s="44">
        <v>120</v>
      </c>
      <c r="E7" s="18">
        <f t="shared" si="0"/>
        <v>2520000</v>
      </c>
    </row>
    <row r="8" spans="1:5" x14ac:dyDescent="0.6">
      <c r="A8" s="14"/>
      <c r="B8" s="9" t="s">
        <v>12</v>
      </c>
      <c r="C8" s="17">
        <v>31000</v>
      </c>
      <c r="D8" s="44">
        <v>75</v>
      </c>
      <c r="E8" s="18">
        <f t="shared" si="0"/>
        <v>2325000</v>
      </c>
    </row>
    <row r="9" spans="1:5" x14ac:dyDescent="0.6">
      <c r="A9" s="14"/>
      <c r="B9" s="9" t="s">
        <v>16</v>
      </c>
      <c r="C9" s="17">
        <v>19900</v>
      </c>
      <c r="D9" s="44">
        <v>30</v>
      </c>
      <c r="E9" s="18">
        <f t="shared" si="0"/>
        <v>597000</v>
      </c>
    </row>
    <row r="10" spans="1:5" x14ac:dyDescent="0.6">
      <c r="A10" s="14"/>
      <c r="B10" s="9" t="s">
        <v>13</v>
      </c>
      <c r="C10" s="17">
        <v>16000</v>
      </c>
      <c r="D10" s="44">
        <v>59</v>
      </c>
      <c r="E10" s="18">
        <f t="shared" si="0"/>
        <v>944000</v>
      </c>
    </row>
    <row r="11" spans="1:5" ht="17.25" thickBot="1" x14ac:dyDescent="0.65">
      <c r="A11" s="14"/>
      <c r="B11" s="11" t="s">
        <v>10</v>
      </c>
      <c r="C11" s="19">
        <v>23000</v>
      </c>
      <c r="D11" s="45">
        <v>80</v>
      </c>
      <c r="E11" s="20">
        <f t="shared" si="0"/>
        <v>1840000</v>
      </c>
    </row>
    <row r="12" spans="1:5" x14ac:dyDescent="0.6">
      <c r="A12" s="14"/>
      <c r="B12" s="14"/>
      <c r="C12" s="14"/>
      <c r="D12" s="14"/>
      <c r="E12" s="14"/>
    </row>
    <row r="13" spans="1:5" x14ac:dyDescent="0.6">
      <c r="A13" s="14"/>
      <c r="B13" s="14"/>
      <c r="C13" s="14"/>
      <c r="D13" s="14"/>
      <c r="E13" s="14"/>
    </row>
    <row r="14" spans="1:5" x14ac:dyDescent="0.6">
      <c r="A14" s="14"/>
      <c r="B14" s="14"/>
      <c r="C14" s="14"/>
      <c r="D14" s="14"/>
      <c r="E14" s="14"/>
    </row>
    <row r="15" spans="1:5" x14ac:dyDescent="0.6">
      <c r="A15" s="14"/>
      <c r="B15" s="14"/>
      <c r="C15" s="14"/>
      <c r="D15" s="14"/>
      <c r="E15" s="14"/>
    </row>
    <row r="16" spans="1:5" x14ac:dyDescent="0.6">
      <c r="A16" s="14"/>
      <c r="B16" s="14"/>
      <c r="C16" s="14"/>
      <c r="D16" s="14"/>
      <c r="E16" s="14"/>
    </row>
    <row r="17" spans="1:5" x14ac:dyDescent="0.6">
      <c r="A17" s="14"/>
      <c r="B17" s="14"/>
      <c r="C17" s="14"/>
      <c r="D17" s="14"/>
      <c r="E17" s="14"/>
    </row>
    <row r="18" spans="1:5" x14ac:dyDescent="0.6">
      <c r="A18" s="14"/>
      <c r="B18" s="14"/>
      <c r="C18" s="14"/>
      <c r="D18" s="14"/>
      <c r="E18" s="14"/>
    </row>
    <row r="19" spans="1:5" x14ac:dyDescent="0.6">
      <c r="A19" s="14"/>
      <c r="B19" s="14"/>
      <c r="C19" s="14"/>
      <c r="D19" s="14"/>
      <c r="E19" s="14"/>
    </row>
    <row r="20" spans="1:5" x14ac:dyDescent="0.6">
      <c r="A20" s="14"/>
      <c r="B20" s="14"/>
      <c r="C20" s="14"/>
      <c r="D20" s="14"/>
      <c r="E20" s="14"/>
    </row>
    <row r="21" spans="1:5" x14ac:dyDescent="0.6">
      <c r="A21" s="14"/>
      <c r="B21" s="14"/>
      <c r="C21" s="14"/>
      <c r="D21" s="14"/>
      <c r="E21" s="14"/>
    </row>
    <row r="22" spans="1:5" x14ac:dyDescent="0.6">
      <c r="A22" s="14"/>
      <c r="B22" s="14"/>
      <c r="C22" s="14"/>
      <c r="D22" s="14"/>
      <c r="E22" s="14"/>
    </row>
    <row r="23" spans="1:5" x14ac:dyDescent="0.6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C11" sqref="C11"/>
    </sheetView>
  </sheetViews>
  <sheetFormatPr defaultRowHeight="16.899999999999999" x14ac:dyDescent="0.6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 x14ac:dyDescent="0.6">
      <c r="C1" t="s">
        <v>0</v>
      </c>
      <c r="D1" s="21" t="s">
        <v>37</v>
      </c>
    </row>
    <row r="4" spans="3:13" x14ac:dyDescent="0.6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 x14ac:dyDescent="0.6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 x14ac:dyDescent="0.6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 x14ac:dyDescent="0.6">
      <c r="C7" s="22">
        <v>45837</v>
      </c>
      <c r="D7" s="10" t="s">
        <v>87</v>
      </c>
      <c r="E7" s="10" t="s">
        <v>17</v>
      </c>
      <c r="F7" s="10"/>
      <c r="G7" s="10" t="s">
        <v>14</v>
      </c>
      <c r="H7" s="10">
        <v>43000</v>
      </c>
      <c r="I7" s="10" t="s">
        <v>88</v>
      </c>
      <c r="K7" s="3" t="s">
        <v>17</v>
      </c>
      <c r="L7" s="3" t="s">
        <v>14</v>
      </c>
      <c r="M7" s="4">
        <v>43000</v>
      </c>
    </row>
    <row r="8" spans="3:13" x14ac:dyDescent="0.6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 x14ac:dyDescent="0.6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 x14ac:dyDescent="0.6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 x14ac:dyDescent="0.6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 x14ac:dyDescent="0.6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 x14ac:dyDescent="0.6">
      <c r="C13" s="10"/>
      <c r="D13" s="10"/>
      <c r="E13" s="10"/>
      <c r="F13" s="10"/>
      <c r="G13" s="10"/>
      <c r="H13" s="10"/>
      <c r="I13" s="10"/>
    </row>
    <row r="14" spans="3:13" x14ac:dyDescent="0.6">
      <c r="C14" s="10"/>
      <c r="D14" s="10"/>
      <c r="E14" s="10"/>
      <c r="F14" s="10"/>
      <c r="G14" s="10"/>
      <c r="H14" s="10"/>
      <c r="I14" s="10"/>
    </row>
    <row r="15" spans="3:13" x14ac:dyDescent="0.6">
      <c r="C15" s="10"/>
      <c r="D15" s="10"/>
      <c r="E15" s="10"/>
      <c r="F15" s="10"/>
      <c r="G15" s="10"/>
      <c r="H15" s="10"/>
      <c r="I15" s="10"/>
    </row>
    <row r="16" spans="3:13" x14ac:dyDescent="0.6">
      <c r="C16" s="10"/>
      <c r="D16" s="10"/>
      <c r="E16" s="10"/>
      <c r="F16" s="10"/>
      <c r="G16" s="10"/>
      <c r="H16" s="10"/>
      <c r="I16" s="10"/>
    </row>
    <row r="17" spans="3:9" x14ac:dyDescent="0.6">
      <c r="C17" s="10"/>
      <c r="D17" s="10"/>
      <c r="E17" s="10"/>
      <c r="F17" s="10"/>
      <c r="G17" s="10"/>
      <c r="H17" s="10"/>
      <c r="I17" s="10"/>
    </row>
    <row r="18" spans="3:9" x14ac:dyDescent="0.6">
      <c r="C18" s="10"/>
      <c r="D18" s="10"/>
      <c r="E18" s="10"/>
      <c r="F18" s="10"/>
      <c r="G18" s="10"/>
      <c r="H18" s="10"/>
      <c r="I18" s="10"/>
    </row>
    <row r="19" spans="3:9" x14ac:dyDescent="0.6">
      <c r="C19" s="10"/>
      <c r="D19" s="10"/>
      <c r="E19" s="10"/>
      <c r="F19" s="10"/>
      <c r="G19" s="10"/>
      <c r="H19" s="10"/>
      <c r="I19" s="10"/>
    </row>
    <row r="20" spans="3:9" x14ac:dyDescent="0.6">
      <c r="C20" s="10"/>
      <c r="D20" s="10"/>
      <c r="E20" s="10"/>
      <c r="F20" s="10"/>
      <c r="G20" s="10"/>
      <c r="H20" s="10"/>
      <c r="I20" s="10"/>
    </row>
    <row r="21" spans="3:9" x14ac:dyDescent="0.6">
      <c r="C21" s="10"/>
      <c r="D21" s="10"/>
      <c r="E21" s="10"/>
      <c r="F21" s="10"/>
      <c r="G21" s="10"/>
      <c r="H21" s="10"/>
      <c r="I21" s="10"/>
    </row>
    <row r="22" spans="3:9" x14ac:dyDescent="0.6">
      <c r="C22" s="10"/>
      <c r="D22" s="10"/>
      <c r="E22" s="10"/>
      <c r="F22" s="10"/>
      <c r="G22" s="10"/>
      <c r="H22" s="10"/>
      <c r="I22" s="10"/>
    </row>
    <row r="23" spans="3:9" x14ac:dyDescent="0.6">
      <c r="C23" s="10"/>
      <c r="D23" s="10"/>
      <c r="E23" s="10"/>
      <c r="F23" s="10"/>
      <c r="G23" s="10"/>
      <c r="H23" s="10"/>
      <c r="I23" s="10"/>
    </row>
    <row r="24" spans="3:9" x14ac:dyDescent="0.6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104775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jieun yang</cp:lastModifiedBy>
  <dcterms:created xsi:type="dcterms:W3CDTF">2023-08-09T00:13:15Z</dcterms:created>
  <dcterms:modified xsi:type="dcterms:W3CDTF">2025-06-28T16:33:31Z</dcterms:modified>
</cp:coreProperties>
</file>