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a2a9967ec073c7/바탕 화면/2025_기출문제집_컴활1급실기_학습자료_241206 update/02 최신기출유형/04회/"/>
    </mc:Choice>
  </mc:AlternateContent>
  <xr:revisionPtr revIDLastSave="122" documentId="13_ncr:1_{CE72CA1B-D39A-40D5-8C9A-F73085BD70B5}" xr6:coauthVersionLast="47" xr6:coauthVersionMax="47" xr10:uidLastSave="{382A474B-69A2-413F-ACED-E34C02695206}"/>
  <bookViews>
    <workbookView xWindow="-120" yWindow="-120" windowWidth="29040" windowHeight="1572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'기본작업-1'!$A$2:$F$28</definedName>
    <definedName name="_xleta.T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 a="1"/>
  <c r="E4" i="3" s="1"/>
  <c r="E5" i="3" a="1"/>
  <c r="E5" i="3"/>
  <c r="E3" i="3" a="1"/>
  <c r="E3" i="3" s="1"/>
  <c r="G15" i="3" a="1"/>
  <c r="G15" i="3"/>
  <c r="G16" i="3" a="1"/>
  <c r="G16" i="3"/>
  <c r="G17" i="3" a="1"/>
  <c r="G17" i="3"/>
  <c r="G18" i="3" a="1"/>
  <c r="G18" i="3"/>
  <c r="G19" i="3" a="1"/>
  <c r="G19" i="3"/>
  <c r="G20" i="3" a="1"/>
  <c r="G20" i="3"/>
  <c r="G21" i="3" a="1"/>
  <c r="G21" i="3"/>
  <c r="G22" i="3" a="1"/>
  <c r="G22" i="3"/>
  <c r="G23" i="3" a="1"/>
  <c r="G23" i="3"/>
  <c r="G24" i="3" a="1"/>
  <c r="G24" i="3"/>
  <c r="G25" i="3" a="1"/>
  <c r="G25" i="3"/>
  <c r="G26" i="3" a="1"/>
  <c r="G26" i="3"/>
  <c r="G27" i="3" a="1"/>
  <c r="G27" i="3"/>
  <c r="G28" i="3" a="1"/>
  <c r="G28" i="3"/>
  <c r="G29" i="3" a="1"/>
  <c r="G29" i="3"/>
  <c r="G30" i="3" a="1"/>
  <c r="G30" i="3"/>
  <c r="G31" i="3" a="1"/>
  <c r="G31" i="3"/>
  <c r="G32" i="3" a="1"/>
  <c r="G32" i="3"/>
  <c r="G33" i="3" a="1"/>
  <c r="G33" i="3"/>
  <c r="G34" i="3" a="1"/>
  <c r="G34" i="3"/>
  <c r="G35" i="3" a="1"/>
  <c r="G35" i="3"/>
  <c r="G36" i="3" a="1"/>
  <c r="G36" i="3"/>
  <c r="G37" i="3" a="1"/>
  <c r="G37" i="3"/>
  <c r="G38" i="3" a="1"/>
  <c r="G38" i="3"/>
  <c r="G39" i="3" a="1"/>
  <c r="G39" i="3"/>
  <c r="G40" i="3" a="1"/>
  <c r="G40" i="3"/>
  <c r="D8" i="3"/>
  <c r="B4" i="3" a="1"/>
  <c r="B4" i="3" s="1"/>
  <c r="B5" i="3" a="1"/>
  <c r="B5" i="3"/>
  <c r="B6" i="3" a="1"/>
  <c r="B6" i="3"/>
  <c r="B7" i="3" a="1"/>
  <c r="B7" i="3" s="1"/>
  <c r="B8" i="3" a="1"/>
  <c r="B8" i="3" s="1"/>
  <c r="B9" i="3" a="1"/>
  <c r="B9" i="3"/>
  <c r="B10" i="3" a="1"/>
  <c r="B10" i="3" s="1"/>
  <c r="B3" i="3" a="1"/>
  <c r="B3" i="3" s="1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9095D50-8975-48CF-9976-35031BC0D2B3}" sourceFile="C:\Users\user\OneDrive\바탕 화면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user\OneDrive\바탕 화면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sharedStrings.xml><?xml version="1.0" encoding="utf-8"?>
<sst xmlns="http://schemas.openxmlformats.org/spreadsheetml/2006/main" count="337" uniqueCount="76">
  <si>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</si>
  <si>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</si>
  <si>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</si>
  <si>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</si>
  <si>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</si>
  <si>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</si>
  <si>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</si>
  <si>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</si>
  <si>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</si>
  <si>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</si>
  <si>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</si>
  <si>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</si>
  <si>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</si>
  <si>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</si>
  <si>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</si>
  <si>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</si>
  <si>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</si>
  <si>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</si>
  <si>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</si>
  <si>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</si>
  <si>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</si>
  <si>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</si>
  <si>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</si>
  <si>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</si>
  <si>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</si>
  <si>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</si>
  <si>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</si>
  <si>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</si>
  <si>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</si>
  <si>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</si>
  <si>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</si>
  <si>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</si>
  <si>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</si>
  <si>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</si>
  <si>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</si>
  <si>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</si>
  <si>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</si>
  <si>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</si>
  <si>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</si>
  <si>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</si>
  <si>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</si>
  <si>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</si>
  <si>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</si>
  <si>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</si>
  <si>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</si>
  <si>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</si>
  <si>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</si>
  <si>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</si>
  <si>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</si>
  <si>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</si>
  <si>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</si>
  <si>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</si>
  <si>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</si>
  <si>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</si>
  <si>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개월(예매일자)</t>
  </si>
  <si>
    <t>분기(예매일자)</t>
  </si>
  <si>
    <t>1사분기</t>
  </si>
  <si>
    <t>2사분기</t>
  </si>
  <si>
    <t>3사분기</t>
  </si>
  <si>
    <t>***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</si>
  <si>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</si>
  <si>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</si>
  <si>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</si>
  <si>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</si>
  <si>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</si>
  <si>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</si>
  <si>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최대 : 예매수량</t>
  </si>
  <si>
    <t>전체 최대 : 예매수량</t>
  </si>
  <si>
    <t>최대 : 총금액</t>
  </si>
  <si>
    <t>전체 최대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</si>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</sst>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8-464D-9886-58A37222C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28576</xdr:colOff>
      <xdr:row>12</xdr:row>
      <xdr:rowOff>19050</xdr:rowOff>
    </xdr:from>
    <xdr:to>
      <xdr:col>3</xdr:col>
      <xdr:colOff>962026</xdr:colOff>
      <xdr:row>13</xdr:row>
      <xdr:rowOff>180975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9BDAA2FA-A025-8F73-75FA-AFBC09FEC69B}"/>
            </a:ext>
          </a:extLst>
        </xdr:cNvPr>
        <xdr:cNvSpPr/>
      </xdr:nvSpPr>
      <xdr:spPr>
        <a:xfrm>
          <a:off x="1828801" y="2552700"/>
          <a:ext cx="933450" cy="37147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19050</xdr:colOff>
      <xdr:row>12</xdr:row>
      <xdr:rowOff>0</xdr:rowOff>
    </xdr:from>
    <xdr:to>
      <xdr:col>4</xdr:col>
      <xdr:colOff>981075</xdr:colOff>
      <xdr:row>13</xdr:row>
      <xdr:rowOff>200025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422F8033-7557-44F5-6737-A5FD0730D27D}"/>
            </a:ext>
          </a:extLst>
        </xdr:cNvPr>
        <xdr:cNvSpPr/>
      </xdr:nvSpPr>
      <xdr:spPr>
        <a:xfrm>
          <a:off x="2809875" y="2533650"/>
          <a:ext cx="962025" cy="40957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45.562878703706" backgroundQuery="1" createdVersion="8" refreshedVersion="8" minRefreshableVersion="3" recordCount="26" xr:uid="{646A3EBE-A427-4EAE-B4B7-5424C62A9526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6E971A-B5F9-4307-8FC0-FCE4D75E969B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ubtotalTop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A3" sqref="A3:F28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E4" sqref="E4:E11"/>
    </sheetView>
  </sheetViews>
  <sheetFormatPr defaultRowHeight="16.5"/>
  <cols>
    <col min="2" max="2" width="14.75" customWidth="1"/>
    <col min="4" max="4" width="17" customWidth="1"/>
    <col min="5" max="5" width="10.75" customWidth="1"/>
  </cols>
  <sheetData>
    <row r="2" spans="2:5" ht="17.25" thickBot="1">
      <c r="B2" t="s">
        <v>0</v>
      </c>
    </row>
    <row r="3" spans="2:5">
      <c r="B3" s="6" t="s">
        <v>3</v>
      </c>
      <c r="C3" s="7" t="s">
        <v>4</v>
      </c>
      <c r="D3" s="7" t="s">
        <v>19</v>
      </c>
      <c r="E3" s="8" t="s">
        <v>6</v>
      </c>
    </row>
    <row r="4" spans="2:5">
      <c r="B4" s="9" t="s">
        <v>17</v>
      </c>
      <c r="C4" s="10">
        <v>43000</v>
      </c>
      <c r="D4" s="10">
        <v>59</v>
      </c>
      <c r="E4" s="24">
        <f t="shared" ref="E4:E11" si="0">C4*D4</f>
        <v>2537000</v>
      </c>
    </row>
    <row r="5" spans="2:5">
      <c r="B5" s="9" t="s">
        <v>12</v>
      </c>
      <c r="C5" s="10">
        <v>31000</v>
      </c>
      <c r="D5" s="10">
        <v>56</v>
      </c>
      <c r="E5" s="24">
        <f t="shared" si="0"/>
        <v>1736000</v>
      </c>
    </row>
    <row r="6" spans="2:5">
      <c r="B6" s="9" t="s">
        <v>16</v>
      </c>
      <c r="C6" s="10">
        <v>19900</v>
      </c>
      <c r="D6" s="10">
        <v>54</v>
      </c>
      <c r="E6" s="24">
        <f t="shared" si="0"/>
        <v>1074600</v>
      </c>
    </row>
    <row r="7" spans="2:5">
      <c r="B7" s="9" t="s">
        <v>10</v>
      </c>
      <c r="C7" s="10">
        <v>23000</v>
      </c>
      <c r="D7" s="10">
        <v>40</v>
      </c>
      <c r="E7" s="24">
        <f t="shared" si="0"/>
        <v>920000</v>
      </c>
    </row>
    <row r="8" spans="2:5">
      <c r="B8" s="9" t="s">
        <v>13</v>
      </c>
      <c r="C8" s="10">
        <v>16000</v>
      </c>
      <c r="D8" s="10">
        <v>37</v>
      </c>
      <c r="E8" s="24">
        <f t="shared" si="0"/>
        <v>592000</v>
      </c>
    </row>
    <row r="9" spans="2:5">
      <c r="B9" s="9" t="s">
        <v>15</v>
      </c>
      <c r="C9" s="10">
        <v>35000</v>
      </c>
      <c r="D9" s="10">
        <v>27</v>
      </c>
      <c r="E9" s="24">
        <f t="shared" si="0"/>
        <v>945000</v>
      </c>
    </row>
    <row r="10" spans="2:5">
      <c r="B10" s="9" t="s">
        <v>8</v>
      </c>
      <c r="C10" s="10">
        <v>15000</v>
      </c>
      <c r="D10" s="10">
        <v>27</v>
      </c>
      <c r="E10" s="24">
        <f t="shared" si="0"/>
        <v>405000</v>
      </c>
    </row>
    <row r="11" spans="2:5" ht="17.25" thickBot="1">
      <c r="B11" s="11" t="s">
        <v>18</v>
      </c>
      <c r="C11" s="12">
        <v>21000</v>
      </c>
      <c r="D11" s="12">
        <v>17</v>
      </c>
      <c r="E11" s="25">
        <f t="shared" si="0"/>
        <v>357000</v>
      </c>
    </row>
  </sheetData>
  <sheetProtection sheet="1" objects="1" scenarios="1" formatColumn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workbookViewId="0">
      <selection activeCell="E3" sqref="E3:E5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3" t="s">
        <v>22</v>
      </c>
      <c r="D2" s="3" t="s">
        <v>23</v>
      </c>
      <c r="E2" s="13" t="s">
        <v>24</v>
      </c>
    </row>
    <row r="3" spans="1:8">
      <c r="A3" s="3" t="s">
        <v>15</v>
      </c>
      <c r="B3" s="14">
        <f t="array" ref="B3"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4">
        <f t="array" ref="B4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4">
        <f t="array" ref="B5">AVERAGEIFS($F$15:$F$40,$A$15:$A$40,A5,$E$15:$E$40,"&gt;=5")</f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4">
        <f t="array" ref="B6">AVERAGEIFS($F$15:$F$40,$A$15:$A$40,A6,$E$15:$E$40,"&gt;=5")</f>
        <v>315000</v>
      </c>
    </row>
    <row r="7" spans="1:8">
      <c r="A7" s="3" t="s">
        <v>8</v>
      </c>
      <c r="B7" s="14">
        <f t="array" ref="B7">AVERAGEIFS($F$15:$F$40,$A$15:$A$40,A7,$E$15:$E$40,"&gt;=5")</f>
        <v>180000</v>
      </c>
      <c r="D7" s="34" t="s">
        <v>25</v>
      </c>
      <c r="E7" s="35"/>
      <c r="F7" s="36"/>
    </row>
    <row r="8" spans="1:8">
      <c r="A8" s="3" t="s">
        <v>10</v>
      </c>
      <c r="B8" s="14">
        <f t="array" ref="B8">AVERAGEIFS($F$15:$F$40,$A$15:$A$40,A8,$E$15:$E$40,"&gt;=5")</f>
        <v>437000</v>
      </c>
      <c r="D8" s="37" t="str">
        <f>TEXT(DCOUNTA(A14:H40,A14,D10:E11), "0개")</f>
        <v>4개</v>
      </c>
      <c r="E8" s="38"/>
      <c r="F8" s="39"/>
    </row>
    <row r="9" spans="1:8">
      <c r="A9" s="3" t="s">
        <v>12</v>
      </c>
      <c r="B9" s="14">
        <f t="array" ref="B9">AVERAGEIFS($F$15:$F$40,$A$15:$A$40,A9,$E$15:$E$40,"&gt;=5")</f>
        <v>558000</v>
      </c>
    </row>
    <row r="10" spans="1:8">
      <c r="A10" s="3" t="s">
        <v>13</v>
      </c>
      <c r="B10" s="14">
        <f t="array" ref="B10">AVERAGEIFS($F$15:$F$40,$A$15:$A$40,A10,$E$15:$E$40,"&gt;=5")</f>
        <v>280000</v>
      </c>
      <c r="D10" s="15" t="s">
        <v>73</v>
      </c>
      <c r="E10" s="15" t="s">
        <v>72</v>
      </c>
    </row>
    <row r="11" spans="1:8">
      <c r="D11" s="15" t="s">
        <v>74</v>
      </c>
      <c r="E11" s="15" t="s">
        <v>75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3" t="s">
        <v>27</v>
      </c>
      <c r="H14" s="13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6" t="str">
        <f t="array" ref="G15">IF(LEFT(B15,1)="M","뮤지컬("&amp;COUNTIF(B15,"M*")&amp;")",IF(LEFT(B15,1)="C","콘서트("&amp;COUNTIF(B15,"C*")&amp;")","그외("&amp;COUNTIF(B15,"&lt;&gt;M*")-COUNTIF(B15,"C*")&amp;")"))</f>
        <v>콘서트(1)</v>
      </c>
      <c r="H15" s="17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6" t="str">
        <f t="array" ref="G16">IF(LEFT(B16,1)="M","뮤지컬("&amp;COUNTIF(B16,"M*")&amp;")",IF(LEFT(B16,1)="C","콘서트("&amp;COUNTIF(B16,"C*")&amp;")","그외("&amp;COUNTIF(B16,"&lt;&gt;M*")-COUNTIF(B16,"C*")&amp;")"))</f>
        <v>뮤지컬(1)</v>
      </c>
      <c r="H16" s="17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6" t="str">
        <f t="array" ref="G17">IF(LEFT(B17,1)="M","뮤지컬("&amp;COUNTIF(B17,"M*")&amp;")",IF(LEFT(B17,1)="C","콘서트("&amp;COUNTIF(B17,"C*")&amp;")","그외("&amp;COUNTIF(B17,"&lt;&gt;M*")-COUNTIF(B17,"C*")&amp;")"))</f>
        <v>콘서트(1)</v>
      </c>
      <c r="H17" s="17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6" t="str">
        <f t="array" ref="G18">IF(LEFT(B18,1)="M","뮤지컬("&amp;COUNTIF(B18,"M*")&amp;")",IF(LEFT(B18,1)="C","콘서트("&amp;COUNTIF(B18,"C*")&amp;")","그외("&amp;COUNTIF(B18,"&lt;&gt;M*")-COUNTIF(B18,"C*")&amp;")"))</f>
        <v>그외(1)</v>
      </c>
      <c r="H18" s="17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6" t="str">
        <f t="array" ref="G19">IF(LEFT(B19,1)="M","뮤지컬("&amp;COUNTIF(B19,"M*")&amp;")",IF(LEFT(B19,1)="C","콘서트("&amp;COUNTIF(B19,"C*")&amp;")","그외("&amp;COUNTIF(B19,"&lt;&gt;M*")-COUNTIF(B19,"C*")&amp;")"))</f>
        <v>그외(1)</v>
      </c>
      <c r="H19" s="17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6" t="str">
        <f t="array" ref="G20">IF(LEFT(B20,1)="M","뮤지컬("&amp;COUNTIF(B20,"M*")&amp;")",IF(LEFT(B20,1)="C","콘서트("&amp;COUNTIF(B20,"C*")&amp;")","그외("&amp;COUNTIF(B20,"&lt;&gt;M*")-COUNTIF(B20,"C*")&amp;")"))</f>
        <v>콘서트(1)</v>
      </c>
      <c r="H20" s="17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6" t="str">
        <f t="array" ref="G21">IF(LEFT(B21,1)="M","뮤지컬("&amp;COUNTIF(B21,"M*")&amp;")",IF(LEFT(B21,1)="C","콘서트("&amp;COUNTIF(B21,"C*")&amp;")","그외("&amp;COUNTIF(B21,"&lt;&gt;M*")-COUNTIF(B21,"C*")&amp;")"))</f>
        <v>그외(1)</v>
      </c>
      <c r="H21" s="17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6" t="str">
        <f t="array" ref="G22">IF(LEFT(B22,1)="M","뮤지컬("&amp;COUNTIF(B22,"M*")&amp;")",IF(LEFT(B22,1)="C","콘서트("&amp;COUNTIF(B22,"C*")&amp;")","그외("&amp;COUNTIF(B22,"&lt;&gt;M*")-COUNTIF(B22,"C*")&amp;")"))</f>
        <v>뮤지컬(1)</v>
      </c>
      <c r="H22" s="17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6" t="str">
        <f t="array" ref="G23">IF(LEFT(B23,1)="M","뮤지컬("&amp;COUNTIF(B23,"M*")&amp;")",IF(LEFT(B23,1)="C","콘서트("&amp;COUNTIF(B23,"C*")&amp;")","그외("&amp;COUNTIF(B23,"&lt;&gt;M*")-COUNTIF(B23,"C*")&amp;")"))</f>
        <v>그외(1)</v>
      </c>
      <c r="H23" s="17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6" t="str">
        <f t="array" ref="G24">IF(LEFT(B24,1)="M","뮤지컬("&amp;COUNTIF(B24,"M*")&amp;")",IF(LEFT(B24,1)="C","콘서트("&amp;COUNTIF(B24,"C*")&amp;")","그외("&amp;COUNTIF(B24,"&lt;&gt;M*")-COUNTIF(B24,"C*")&amp;")"))</f>
        <v>그외(1)</v>
      </c>
      <c r="H24" s="17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6" t="str">
        <f t="array" ref="G25">IF(LEFT(B25,1)="M","뮤지컬("&amp;COUNTIF(B25,"M*")&amp;")",IF(LEFT(B25,1)="C","콘서트("&amp;COUNTIF(B25,"C*")&amp;")","그외("&amp;COUNTIF(B25,"&lt;&gt;M*")-COUNTIF(B25,"C*")&amp;")"))</f>
        <v>뮤지컬(1)</v>
      </c>
      <c r="H25" s="17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6" t="str">
        <f t="array" ref="G26">IF(LEFT(B26,1)="M","뮤지컬("&amp;COUNTIF(B26,"M*")&amp;")",IF(LEFT(B26,1)="C","콘서트("&amp;COUNTIF(B26,"C*")&amp;")","그외("&amp;COUNTIF(B26,"&lt;&gt;M*")-COUNTIF(B26,"C*")&amp;")"))</f>
        <v>콘서트(1)</v>
      </c>
      <c r="H26" s="17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6" t="str">
        <f t="array" ref="G27">IF(LEFT(B27,1)="M","뮤지컬("&amp;COUNTIF(B27,"M*")&amp;")",IF(LEFT(B27,1)="C","콘서트("&amp;COUNTIF(B27,"C*")&amp;")","그외("&amp;COUNTIF(B27,"&lt;&gt;M*")-COUNTIF(B27,"C*")&amp;")"))</f>
        <v>그외(1)</v>
      </c>
      <c r="H27" s="17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6" t="str">
        <f t="array" ref="G28">IF(LEFT(B28,1)="M","뮤지컬("&amp;COUNTIF(B28,"M*")&amp;")",IF(LEFT(B28,1)="C","콘서트("&amp;COUNTIF(B28,"C*")&amp;")","그외("&amp;COUNTIF(B28,"&lt;&gt;M*")-COUNTIF(B28,"C*")&amp;")"))</f>
        <v>그외(1)</v>
      </c>
      <c r="H28" s="17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6" t="str">
        <f t="array" ref="G29">IF(LEFT(B29,1)="M","뮤지컬("&amp;COUNTIF(B29,"M*")&amp;")",IF(LEFT(B29,1)="C","콘서트("&amp;COUNTIF(B29,"C*")&amp;")","그외("&amp;COUNTIF(B29,"&lt;&gt;M*")-COUNTIF(B29,"C*")&amp;")"))</f>
        <v>뮤지컬(1)</v>
      </c>
      <c r="H29" s="17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6" t="str">
        <f t="array" ref="G30">IF(LEFT(B30,1)="M","뮤지컬("&amp;COUNTIF(B30,"M*")&amp;")",IF(LEFT(B30,1)="C","콘서트("&amp;COUNTIF(B30,"C*")&amp;")","그외("&amp;COUNTIF(B30,"&lt;&gt;M*")-COUNTIF(B30,"C*")&amp;")"))</f>
        <v>그외(1)</v>
      </c>
      <c r="H30" s="17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6" t="str">
        <f t="array" ref="G31">IF(LEFT(B31,1)="M","뮤지컬("&amp;COUNTIF(B31,"M*")&amp;")",IF(LEFT(B31,1)="C","콘서트("&amp;COUNTIF(B31,"C*")&amp;")","그외("&amp;COUNTIF(B31,"&lt;&gt;M*")-COUNTIF(B31,"C*")&amp;")"))</f>
        <v>콘서트(1)</v>
      </c>
      <c r="H31" s="17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6" t="str">
        <f t="array" ref="G32">IF(LEFT(B32,1)="M","뮤지컬("&amp;COUNTIF(B32,"M*")&amp;")",IF(LEFT(B32,1)="C","콘서트("&amp;COUNTIF(B32,"C*")&amp;")","그외("&amp;COUNTIF(B32,"&lt;&gt;M*")-COUNTIF(B32,"C*")&amp;")"))</f>
        <v>그외(1)</v>
      </c>
      <c r="H32" s="17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6" t="str">
        <f t="array" ref="G33">IF(LEFT(B33,1)="M","뮤지컬("&amp;COUNTIF(B33,"M*")&amp;")",IF(LEFT(B33,1)="C","콘서트("&amp;COUNTIF(B33,"C*")&amp;")","그외("&amp;COUNTIF(B33,"&lt;&gt;M*")-COUNTIF(B33,"C*")&amp;")"))</f>
        <v>콘서트(1)</v>
      </c>
      <c r="H33" s="17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6" t="str">
        <f t="array" ref="G34">IF(LEFT(B34,1)="M","뮤지컬("&amp;COUNTIF(B34,"M*")&amp;")",IF(LEFT(B34,1)="C","콘서트("&amp;COUNTIF(B34,"C*")&amp;")","그외("&amp;COUNTIF(B34,"&lt;&gt;M*")-COUNTIF(B34,"C*")&amp;")"))</f>
        <v>뮤지컬(1)</v>
      </c>
      <c r="H34" s="17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6" t="str">
        <f t="array" ref="G35">IF(LEFT(B35,1)="M","뮤지컬("&amp;COUNTIF(B35,"M*")&amp;")",IF(LEFT(B35,1)="C","콘서트("&amp;COUNTIF(B35,"C*")&amp;")","그외("&amp;COUNTIF(B35,"&lt;&gt;M*")-COUNTIF(B35,"C*")&amp;")"))</f>
        <v>그외(1)</v>
      </c>
      <c r="H35" s="17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6" t="str">
        <f t="array" ref="G36">IF(LEFT(B36,1)="M","뮤지컬("&amp;COUNTIF(B36,"M*")&amp;")",IF(LEFT(B36,1)="C","콘서트("&amp;COUNTIF(B36,"C*")&amp;")","그외("&amp;COUNTIF(B36,"&lt;&gt;M*")-COUNTIF(B36,"C*")&amp;")"))</f>
        <v>뮤지컬(1)</v>
      </c>
      <c r="H36" s="17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6" t="str">
        <f t="array" ref="G37">IF(LEFT(B37,1)="M","뮤지컬("&amp;COUNTIF(B37,"M*")&amp;")",IF(LEFT(B37,1)="C","콘서트("&amp;COUNTIF(B37,"C*")&amp;")","그외("&amp;COUNTIF(B37,"&lt;&gt;M*")-COUNTIF(B37,"C*")&amp;")"))</f>
        <v>뮤지컬(1)</v>
      </c>
      <c r="H37" s="17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6" t="str">
        <f t="array" ref="G38">IF(LEFT(B38,1)="M","뮤지컬("&amp;COUNTIF(B38,"M*")&amp;")",IF(LEFT(B38,1)="C","콘서트("&amp;COUNTIF(B38,"C*")&amp;")","그외("&amp;COUNTIF(B38,"&lt;&gt;M*")-COUNTIF(B38,"C*")&amp;")"))</f>
        <v>뮤지컬(1)</v>
      </c>
      <c r="H38" s="17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6" t="str">
        <f t="array" ref="G39">IF(LEFT(B39,1)="M","뮤지컬("&amp;COUNTIF(B39,"M*")&amp;")",IF(LEFT(B39,1)="C","콘서트("&amp;COUNTIF(B39,"C*")&amp;")","그외("&amp;COUNTIF(B39,"&lt;&gt;M*")-COUNTIF(B39,"C*")&amp;")"))</f>
        <v>콘서트(1)</v>
      </c>
      <c r="H39" s="17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6" t="str">
        <f t="array" ref="G40">IF(LEFT(B40,1)="M","뮤지컬("&amp;COUNTIF(B40,"M*")&amp;")",IF(LEFT(B40,1)="C","콘서트("&amp;COUNTIF(B40,"C*")&amp;")","그외("&amp;COUNTIF(B40,"&lt;&gt;M*")-COUNTIF(B40,"C*")&amp;")"))</f>
        <v>그외(1)</v>
      </c>
      <c r="H40" s="17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workbookViewId="0">
      <selection activeCell="A5" sqref="A5"/>
    </sheetView>
  </sheetViews>
  <sheetFormatPr defaultRowHeight="16.5"/>
  <cols>
    <col min="1" max="1" width="11.875" bestFit="1" customWidth="1"/>
    <col min="2" max="2" width="15.25" bestFit="1" customWidth="1"/>
    <col min="3" max="3" width="14.875" bestFit="1" customWidth="1"/>
    <col min="4" max="5" width="13.25" bestFit="1" customWidth="1"/>
    <col min="6" max="6" width="10.5" bestFit="1" customWidth="1"/>
    <col min="7" max="11" width="13.25" bestFit="1" customWidth="1"/>
    <col min="12" max="12" width="12.375" bestFit="1" customWidth="1"/>
    <col min="13" max="13" width="9.625" bestFit="1" customWidth="1"/>
    <col min="14" max="19" width="15.25" bestFit="1" customWidth="1"/>
    <col min="20" max="20" width="20.125" bestFit="1" customWidth="1"/>
    <col min="21" max="21" width="18" bestFit="1" customWidth="1"/>
  </cols>
  <sheetData>
    <row r="2" spans="1:6">
      <c r="A2" s="26" t="s">
        <v>2</v>
      </c>
      <c r="B2" t="s">
        <v>11</v>
      </c>
    </row>
    <row r="4" spans="1:6">
      <c r="A4" s="28"/>
      <c r="B4" s="28"/>
      <c r="C4" s="28"/>
      <c r="D4" s="29" t="s">
        <v>3</v>
      </c>
      <c r="E4" s="28"/>
      <c r="F4" s="28"/>
    </row>
    <row r="5" spans="1:6">
      <c r="A5" s="29" t="s">
        <v>55</v>
      </c>
      <c r="B5" s="29" t="s">
        <v>54</v>
      </c>
      <c r="C5" s="29" t="s">
        <v>53</v>
      </c>
      <c r="D5" s="30" t="s">
        <v>12</v>
      </c>
      <c r="E5" s="30" t="s">
        <v>16</v>
      </c>
      <c r="F5" s="30" t="s">
        <v>47</v>
      </c>
    </row>
    <row r="6" spans="1:6">
      <c r="A6" s="28" t="s">
        <v>56</v>
      </c>
      <c r="B6" s="28"/>
      <c r="C6" s="28"/>
      <c r="D6" s="27"/>
      <c r="E6" s="27"/>
      <c r="F6" s="27"/>
    </row>
    <row r="7" spans="1:6">
      <c r="A7" s="28"/>
      <c r="B7" s="28" t="s">
        <v>48</v>
      </c>
      <c r="C7" s="28"/>
      <c r="D7" s="27"/>
      <c r="E7" s="27"/>
      <c r="F7" s="27"/>
    </row>
    <row r="8" spans="1:6">
      <c r="A8" s="28"/>
      <c r="B8" s="28"/>
      <c r="C8" s="28" t="s">
        <v>66</v>
      </c>
      <c r="D8" s="27">
        <v>27</v>
      </c>
      <c r="E8" s="27">
        <v>21</v>
      </c>
      <c r="F8" s="27">
        <v>27</v>
      </c>
    </row>
    <row r="9" spans="1:6">
      <c r="A9" s="28"/>
      <c r="B9" s="28"/>
      <c r="C9" s="28" t="s">
        <v>68</v>
      </c>
      <c r="D9" s="27">
        <v>837000</v>
      </c>
      <c r="E9" s="27">
        <v>417900</v>
      </c>
      <c r="F9" s="27">
        <v>837000</v>
      </c>
    </row>
    <row r="10" spans="1:6">
      <c r="A10" s="28" t="s">
        <v>60</v>
      </c>
      <c r="B10" s="28"/>
      <c r="C10" s="28"/>
      <c r="D10" s="27">
        <v>27</v>
      </c>
      <c r="E10" s="27">
        <v>21</v>
      </c>
      <c r="F10" s="27">
        <v>27</v>
      </c>
    </row>
    <row r="11" spans="1:6">
      <c r="A11" s="28" t="s">
        <v>61</v>
      </c>
      <c r="B11" s="28"/>
      <c r="C11" s="28"/>
      <c r="D11" s="27">
        <v>837000</v>
      </c>
      <c r="E11" s="27">
        <v>417900</v>
      </c>
      <c r="F11" s="27">
        <v>837000</v>
      </c>
    </row>
    <row r="12" spans="1:6">
      <c r="A12" s="28" t="s">
        <v>57</v>
      </c>
      <c r="B12" s="28"/>
      <c r="C12" s="28"/>
      <c r="D12" s="27"/>
      <c r="E12" s="27"/>
      <c r="F12" s="27"/>
    </row>
    <row r="13" spans="1:6">
      <c r="A13" s="28"/>
      <c r="B13" s="28" t="s">
        <v>49</v>
      </c>
      <c r="C13" s="28"/>
      <c r="D13" s="27"/>
      <c r="E13" s="27"/>
      <c r="F13" s="27"/>
    </row>
    <row r="14" spans="1:6">
      <c r="A14" s="28"/>
      <c r="B14" s="28"/>
      <c r="C14" s="28" t="s">
        <v>66</v>
      </c>
      <c r="D14" s="27">
        <v>6</v>
      </c>
      <c r="E14" s="27">
        <v>19</v>
      </c>
      <c r="F14" s="27">
        <v>19</v>
      </c>
    </row>
    <row r="15" spans="1:6">
      <c r="A15" s="28"/>
      <c r="B15" s="28"/>
      <c r="C15" s="28" t="s">
        <v>68</v>
      </c>
      <c r="D15" s="27">
        <v>186000</v>
      </c>
      <c r="E15" s="27">
        <v>378100</v>
      </c>
      <c r="F15" s="27">
        <v>378100</v>
      </c>
    </row>
    <row r="16" spans="1:6">
      <c r="A16" s="28"/>
      <c r="B16" s="28" t="s">
        <v>50</v>
      </c>
      <c r="C16" s="28"/>
      <c r="D16" s="27"/>
      <c r="E16" s="27"/>
      <c r="F16" s="27"/>
    </row>
    <row r="17" spans="1:6">
      <c r="A17" s="28"/>
      <c r="B17" s="28"/>
      <c r="C17" s="28" t="s">
        <v>66</v>
      </c>
      <c r="D17" s="27">
        <v>21</v>
      </c>
      <c r="E17" s="27" t="s">
        <v>59</v>
      </c>
      <c r="F17" s="27">
        <v>21</v>
      </c>
    </row>
    <row r="18" spans="1:6">
      <c r="A18" s="28"/>
      <c r="B18" s="28"/>
      <c r="C18" s="28" t="s">
        <v>68</v>
      </c>
      <c r="D18" s="27">
        <v>651000</v>
      </c>
      <c r="E18" s="27" t="s">
        <v>59</v>
      </c>
      <c r="F18" s="27">
        <v>651000</v>
      </c>
    </row>
    <row r="19" spans="1:6">
      <c r="A19" s="28"/>
      <c r="B19" s="28" t="s">
        <v>51</v>
      </c>
      <c r="C19" s="28"/>
      <c r="D19" s="27"/>
      <c r="E19" s="27"/>
      <c r="F19" s="27"/>
    </row>
    <row r="20" spans="1:6">
      <c r="A20" s="28"/>
      <c r="B20" s="28"/>
      <c r="C20" s="28" t="s">
        <v>66</v>
      </c>
      <c r="D20" s="27" t="s">
        <v>59</v>
      </c>
      <c r="E20" s="27">
        <v>9</v>
      </c>
      <c r="F20" s="27">
        <v>9</v>
      </c>
    </row>
    <row r="21" spans="1:6">
      <c r="A21" s="28"/>
      <c r="B21" s="28"/>
      <c r="C21" s="28" t="s">
        <v>68</v>
      </c>
      <c r="D21" s="27" t="s">
        <v>59</v>
      </c>
      <c r="E21" s="27">
        <v>179100</v>
      </c>
      <c r="F21" s="27">
        <v>179100</v>
      </c>
    </row>
    <row r="22" spans="1:6">
      <c r="A22" s="28" t="s">
        <v>62</v>
      </c>
      <c r="B22" s="28"/>
      <c r="C22" s="28"/>
      <c r="D22" s="27">
        <v>21</v>
      </c>
      <c r="E22" s="27">
        <v>19</v>
      </c>
      <c r="F22" s="27">
        <v>21</v>
      </c>
    </row>
    <row r="23" spans="1:6">
      <c r="A23" s="28" t="s">
        <v>63</v>
      </c>
      <c r="B23" s="28"/>
      <c r="C23" s="28"/>
      <c r="D23" s="27">
        <v>651000</v>
      </c>
      <c r="E23" s="27">
        <v>378100</v>
      </c>
      <c r="F23" s="27">
        <v>651000</v>
      </c>
    </row>
    <row r="24" spans="1:6">
      <c r="A24" s="28" t="s">
        <v>58</v>
      </c>
      <c r="B24" s="28"/>
      <c r="C24" s="28"/>
      <c r="D24" s="27"/>
      <c r="E24" s="27"/>
      <c r="F24" s="27"/>
    </row>
    <row r="25" spans="1:6">
      <c r="A25" s="28"/>
      <c r="B25" s="28" t="s">
        <v>52</v>
      </c>
      <c r="C25" s="28"/>
      <c r="D25" s="27"/>
      <c r="E25" s="27"/>
      <c r="F25" s="27"/>
    </row>
    <row r="26" spans="1:6">
      <c r="A26" s="28"/>
      <c r="B26" s="28"/>
      <c r="C26" s="28" t="s">
        <v>66</v>
      </c>
      <c r="D26" s="27" t="s">
        <v>59</v>
      </c>
      <c r="E26" s="27">
        <v>5</v>
      </c>
      <c r="F26" s="27">
        <v>5</v>
      </c>
    </row>
    <row r="27" spans="1:6">
      <c r="A27" s="28"/>
      <c r="B27" s="28"/>
      <c r="C27" s="28" t="s">
        <v>68</v>
      </c>
      <c r="D27" s="27" t="s">
        <v>59</v>
      </c>
      <c r="E27" s="27">
        <v>99500</v>
      </c>
      <c r="F27" s="27">
        <v>99500</v>
      </c>
    </row>
    <row r="28" spans="1:6">
      <c r="A28" s="28" t="s">
        <v>64</v>
      </c>
      <c r="B28" s="28"/>
      <c r="C28" s="28"/>
      <c r="D28" s="27" t="s">
        <v>59</v>
      </c>
      <c r="E28" s="27">
        <v>5</v>
      </c>
      <c r="F28" s="27">
        <v>5</v>
      </c>
    </row>
    <row r="29" spans="1:6">
      <c r="A29" s="28" t="s">
        <v>65</v>
      </c>
      <c r="B29" s="28"/>
      <c r="C29" s="28"/>
      <c r="D29" s="27" t="s">
        <v>59</v>
      </c>
      <c r="E29" s="27">
        <v>99500</v>
      </c>
      <c r="F29" s="27">
        <v>99500</v>
      </c>
    </row>
    <row r="30" spans="1:6">
      <c r="A30" s="28" t="s">
        <v>67</v>
      </c>
      <c r="B30" s="28"/>
      <c r="C30" s="28"/>
      <c r="D30" s="27">
        <v>27</v>
      </c>
      <c r="E30" s="27">
        <v>21</v>
      </c>
      <c r="F30" s="27">
        <v>27</v>
      </c>
    </row>
    <row r="31" spans="1:6">
      <c r="A31" s="28" t="s">
        <v>69</v>
      </c>
      <c r="B31" s="28"/>
      <c r="C31" s="28"/>
      <c r="D31" s="27">
        <v>837000</v>
      </c>
      <c r="E31" s="27">
        <v>417900</v>
      </c>
      <c r="F31" s="27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I3" sqref="I3:K7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70</v>
      </c>
      <c r="J3" s="3" t="s">
        <v>71</v>
      </c>
      <c r="K3" s="3" t="s">
        <v>72</v>
      </c>
    </row>
    <row r="4" spans="2:11">
      <c r="B4" t="s">
        <v>13</v>
      </c>
      <c r="C4" t="s">
        <v>9</v>
      </c>
      <c r="D4" s="31">
        <v>43839</v>
      </c>
      <c r="E4" s="32">
        <v>16000</v>
      </c>
      <c r="F4">
        <v>5</v>
      </c>
      <c r="G4" s="32">
        <v>80000</v>
      </c>
      <c r="I4" s="10" t="s">
        <v>9</v>
      </c>
      <c r="J4" s="33">
        <v>233625</v>
      </c>
      <c r="K4" s="10">
        <v>11.75</v>
      </c>
    </row>
    <row r="5" spans="2:11">
      <c r="B5" t="s">
        <v>12</v>
      </c>
      <c r="C5" t="s">
        <v>11</v>
      </c>
      <c r="D5" s="31">
        <v>43862</v>
      </c>
      <c r="E5" s="32">
        <v>31000</v>
      </c>
      <c r="F5">
        <v>27</v>
      </c>
      <c r="G5" s="32">
        <v>837000</v>
      </c>
      <c r="I5" s="10" t="s">
        <v>11</v>
      </c>
      <c r="J5" s="33">
        <v>351325</v>
      </c>
      <c r="K5" s="10">
        <v>13.75</v>
      </c>
    </row>
    <row r="6" spans="2:11">
      <c r="B6" t="s">
        <v>18</v>
      </c>
      <c r="C6" t="s">
        <v>9</v>
      </c>
      <c r="D6" s="31">
        <v>43866</v>
      </c>
      <c r="E6" s="32">
        <v>21000</v>
      </c>
      <c r="F6">
        <v>15</v>
      </c>
      <c r="G6" s="32">
        <v>315000</v>
      </c>
      <c r="I6" s="10" t="s">
        <v>7</v>
      </c>
      <c r="J6" s="33">
        <v>135000</v>
      </c>
      <c r="K6" s="10">
        <v>9</v>
      </c>
    </row>
    <row r="7" spans="2:11">
      <c r="B7" t="s">
        <v>16</v>
      </c>
      <c r="C7" t="s">
        <v>11</v>
      </c>
      <c r="D7" s="31">
        <v>43873</v>
      </c>
      <c r="E7" s="32">
        <v>19900</v>
      </c>
      <c r="F7">
        <v>21</v>
      </c>
      <c r="G7" s="32">
        <v>417900</v>
      </c>
      <c r="I7" s="10" t="s">
        <v>14</v>
      </c>
      <c r="J7" s="33">
        <v>562833.33333333337</v>
      </c>
      <c r="K7" s="10">
        <v>13.833333333333334</v>
      </c>
    </row>
    <row r="8" spans="2:11">
      <c r="B8" t="s">
        <v>8</v>
      </c>
      <c r="C8" t="s">
        <v>7</v>
      </c>
      <c r="D8" s="31">
        <v>43914</v>
      </c>
      <c r="E8" s="32">
        <v>15000</v>
      </c>
      <c r="F8">
        <v>5</v>
      </c>
      <c r="G8" s="32">
        <v>75000</v>
      </c>
    </row>
    <row r="9" spans="2:11">
      <c r="B9" t="s">
        <v>12</v>
      </c>
      <c r="C9" t="s">
        <v>11</v>
      </c>
      <c r="D9" s="31">
        <v>43923</v>
      </c>
      <c r="E9" s="32">
        <v>31000</v>
      </c>
      <c r="F9">
        <v>6</v>
      </c>
      <c r="G9" s="32">
        <v>186000</v>
      </c>
    </row>
    <row r="10" spans="2:11">
      <c r="B10" t="s">
        <v>13</v>
      </c>
      <c r="C10" t="s">
        <v>9</v>
      </c>
      <c r="D10" s="31">
        <v>43926</v>
      </c>
      <c r="E10" s="32">
        <v>16000</v>
      </c>
      <c r="F10">
        <v>2</v>
      </c>
      <c r="G10" s="32">
        <v>32000</v>
      </c>
    </row>
    <row r="11" spans="2:11">
      <c r="B11" t="s">
        <v>16</v>
      </c>
      <c r="C11" t="s">
        <v>11</v>
      </c>
      <c r="D11" s="31">
        <v>43926</v>
      </c>
      <c r="E11" s="32">
        <v>19900</v>
      </c>
      <c r="F11">
        <v>19</v>
      </c>
      <c r="G11" s="32">
        <v>378100</v>
      </c>
    </row>
    <row r="12" spans="2:11">
      <c r="B12" t="s">
        <v>10</v>
      </c>
      <c r="C12" t="s">
        <v>9</v>
      </c>
      <c r="D12" s="31">
        <v>43928</v>
      </c>
      <c r="E12" s="32">
        <v>23000</v>
      </c>
      <c r="F12">
        <v>6</v>
      </c>
      <c r="G12" s="32">
        <v>138000</v>
      </c>
    </row>
    <row r="13" spans="2:11">
      <c r="B13" t="s">
        <v>10</v>
      </c>
      <c r="C13" t="s">
        <v>9</v>
      </c>
      <c r="D13" s="31">
        <v>43929</v>
      </c>
      <c r="E13" s="32">
        <v>23000</v>
      </c>
      <c r="F13">
        <v>32</v>
      </c>
      <c r="G13" s="32">
        <v>736000</v>
      </c>
    </row>
    <row r="14" spans="2:11">
      <c r="B14" t="s">
        <v>18</v>
      </c>
      <c r="C14" t="s">
        <v>9</v>
      </c>
      <c r="D14" s="31">
        <v>43954</v>
      </c>
      <c r="E14" s="32">
        <v>21000</v>
      </c>
      <c r="F14">
        <v>2</v>
      </c>
      <c r="G14" s="32">
        <v>42000</v>
      </c>
    </row>
    <row r="15" spans="2:11">
      <c r="B15" t="s">
        <v>12</v>
      </c>
      <c r="C15" t="s">
        <v>11</v>
      </c>
      <c r="D15" s="31">
        <v>43958</v>
      </c>
      <c r="E15" s="32">
        <v>31000</v>
      </c>
      <c r="F15">
        <v>21</v>
      </c>
      <c r="G15" s="32">
        <v>651000</v>
      </c>
    </row>
    <row r="16" spans="2:11">
      <c r="B16" t="s">
        <v>17</v>
      </c>
      <c r="C16" t="s">
        <v>14</v>
      </c>
      <c r="D16" s="31">
        <v>43959</v>
      </c>
      <c r="E16" s="32">
        <v>43000</v>
      </c>
      <c r="F16">
        <v>29</v>
      </c>
      <c r="G16" s="32">
        <v>1247000</v>
      </c>
    </row>
    <row r="17" spans="2:7">
      <c r="B17" t="s">
        <v>12</v>
      </c>
      <c r="C17" t="s">
        <v>11</v>
      </c>
      <c r="D17" s="31">
        <v>43962</v>
      </c>
      <c r="E17" s="32">
        <v>31000</v>
      </c>
      <c r="F17">
        <v>2</v>
      </c>
      <c r="G17" s="32">
        <v>62000</v>
      </c>
    </row>
    <row r="18" spans="2:7">
      <c r="B18" t="s">
        <v>15</v>
      </c>
      <c r="C18" t="s">
        <v>14</v>
      </c>
      <c r="D18" s="31">
        <v>43970</v>
      </c>
      <c r="E18" s="32">
        <v>35000</v>
      </c>
      <c r="F18">
        <v>11</v>
      </c>
      <c r="G18" s="32">
        <v>385000</v>
      </c>
    </row>
    <row r="19" spans="2:7">
      <c r="B19" t="s">
        <v>10</v>
      </c>
      <c r="C19" t="s">
        <v>9</v>
      </c>
      <c r="D19" s="31">
        <v>43984</v>
      </c>
      <c r="E19" s="32">
        <v>23000</v>
      </c>
      <c r="F19">
        <v>2</v>
      </c>
      <c r="G19" s="32">
        <v>46000</v>
      </c>
    </row>
    <row r="20" spans="2:7">
      <c r="B20" t="s">
        <v>17</v>
      </c>
      <c r="C20" t="s">
        <v>14</v>
      </c>
      <c r="D20" s="31">
        <v>43984</v>
      </c>
      <c r="E20" s="32">
        <v>43000</v>
      </c>
      <c r="F20">
        <v>26</v>
      </c>
      <c r="G20" s="32">
        <v>1118000</v>
      </c>
    </row>
    <row r="21" spans="2:7">
      <c r="B21" t="s">
        <v>15</v>
      </c>
      <c r="C21" t="s">
        <v>14</v>
      </c>
      <c r="D21" s="31">
        <v>43987</v>
      </c>
      <c r="E21" s="32">
        <v>35000</v>
      </c>
      <c r="F21">
        <v>10</v>
      </c>
      <c r="G21" s="32">
        <v>350000</v>
      </c>
    </row>
    <row r="22" spans="2:7">
      <c r="B22" t="s">
        <v>16</v>
      </c>
      <c r="C22" t="s">
        <v>11</v>
      </c>
      <c r="D22" s="31">
        <v>43990</v>
      </c>
      <c r="E22" s="32">
        <v>19900</v>
      </c>
      <c r="F22">
        <v>9</v>
      </c>
      <c r="G22" s="32">
        <v>179100</v>
      </c>
    </row>
    <row r="23" spans="2:7">
      <c r="B23" t="s">
        <v>8</v>
      </c>
      <c r="C23" t="s">
        <v>7</v>
      </c>
      <c r="D23" s="31">
        <v>43991</v>
      </c>
      <c r="E23" s="32">
        <v>15000</v>
      </c>
      <c r="F23">
        <v>3</v>
      </c>
      <c r="G23" s="32">
        <v>45000</v>
      </c>
    </row>
    <row r="24" spans="2:7">
      <c r="B24" t="s">
        <v>15</v>
      </c>
      <c r="C24" t="s">
        <v>14</v>
      </c>
      <c r="D24" s="31">
        <v>43991</v>
      </c>
      <c r="E24" s="32">
        <v>35000</v>
      </c>
      <c r="F24">
        <v>3</v>
      </c>
      <c r="G24" s="32">
        <v>105000</v>
      </c>
    </row>
    <row r="25" spans="2:7">
      <c r="B25" t="s">
        <v>13</v>
      </c>
      <c r="C25" t="s">
        <v>9</v>
      </c>
      <c r="D25" s="31">
        <v>44020</v>
      </c>
      <c r="E25" s="32">
        <v>16000</v>
      </c>
      <c r="F25">
        <v>30</v>
      </c>
      <c r="G25" s="32">
        <v>480000</v>
      </c>
    </row>
    <row r="26" spans="2:7">
      <c r="B26" t="s">
        <v>17</v>
      </c>
      <c r="C26" t="s">
        <v>14</v>
      </c>
      <c r="D26" s="31">
        <v>44023</v>
      </c>
      <c r="E26" s="32">
        <v>43000</v>
      </c>
      <c r="F26">
        <v>4</v>
      </c>
      <c r="G26" s="32">
        <v>172000</v>
      </c>
    </row>
    <row r="27" spans="2:7">
      <c r="B27" t="s">
        <v>8</v>
      </c>
      <c r="C27" t="s">
        <v>7</v>
      </c>
      <c r="D27" s="31">
        <v>44027</v>
      </c>
      <c r="E27" s="32">
        <v>15000</v>
      </c>
      <c r="F27">
        <v>19</v>
      </c>
      <c r="G27" s="32">
        <v>285000</v>
      </c>
    </row>
    <row r="28" spans="2:7">
      <c r="B28" t="s">
        <v>16</v>
      </c>
      <c r="C28" t="s">
        <v>11</v>
      </c>
      <c r="D28" s="31">
        <v>44057</v>
      </c>
      <c r="E28" s="32">
        <v>19900</v>
      </c>
      <c r="F28">
        <v>5</v>
      </c>
      <c r="G28" s="32">
        <v>99500</v>
      </c>
    </row>
  </sheetData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D3" sqref="D3:D11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I4" sqref="I4:I5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5"/>
      <c r="B1" s="15"/>
      <c r="C1" s="15"/>
      <c r="D1" s="15"/>
      <c r="E1" s="15"/>
    </row>
    <row r="2" spans="1:5" ht="17.25" thickBot="1">
      <c r="A2" s="15"/>
      <c r="B2" t="s">
        <v>0</v>
      </c>
    </row>
    <row r="3" spans="1:5">
      <c r="A3" s="15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5"/>
      <c r="B4" s="9" t="s">
        <v>15</v>
      </c>
      <c r="C4" s="18">
        <v>35000</v>
      </c>
      <c r="D4" s="10">
        <v>100</v>
      </c>
      <c r="E4" s="19">
        <f t="shared" ref="E4:E11" si="0">C4*D4</f>
        <v>3500000</v>
      </c>
    </row>
    <row r="5" spans="1:5">
      <c r="A5" s="15"/>
      <c r="B5" s="9" t="s">
        <v>8</v>
      </c>
      <c r="C5" s="18">
        <v>15000</v>
      </c>
      <c r="D5" s="10">
        <v>35</v>
      </c>
      <c r="E5" s="19">
        <f t="shared" si="0"/>
        <v>525000</v>
      </c>
    </row>
    <row r="6" spans="1:5">
      <c r="A6" s="15"/>
      <c r="B6" s="9" t="s">
        <v>17</v>
      </c>
      <c r="C6" s="18">
        <v>43000</v>
      </c>
      <c r="D6" s="10">
        <v>89</v>
      </c>
      <c r="E6" s="19">
        <f t="shared" si="0"/>
        <v>3827000</v>
      </c>
    </row>
    <row r="7" spans="1:5">
      <c r="A7" s="15"/>
      <c r="B7" s="9" t="s">
        <v>18</v>
      </c>
      <c r="C7" s="18">
        <v>21000</v>
      </c>
      <c r="D7" s="10">
        <v>120</v>
      </c>
      <c r="E7" s="19">
        <f t="shared" si="0"/>
        <v>2520000</v>
      </c>
    </row>
    <row r="8" spans="1:5">
      <c r="A8" s="15"/>
      <c r="B8" s="9" t="s">
        <v>12</v>
      </c>
      <c r="C8" s="18">
        <v>31000</v>
      </c>
      <c r="D8" s="10">
        <v>75</v>
      </c>
      <c r="E8" s="19">
        <f t="shared" si="0"/>
        <v>2325000</v>
      </c>
    </row>
    <row r="9" spans="1:5">
      <c r="A9" s="15"/>
      <c r="B9" s="9" t="s">
        <v>16</v>
      </c>
      <c r="C9" s="18">
        <v>19900</v>
      </c>
      <c r="D9" s="10">
        <v>30</v>
      </c>
      <c r="E9" s="19">
        <f t="shared" si="0"/>
        <v>597000</v>
      </c>
    </row>
    <row r="10" spans="1:5">
      <c r="A10" s="15"/>
      <c r="B10" s="9" t="s">
        <v>13</v>
      </c>
      <c r="C10" s="18">
        <v>16000</v>
      </c>
      <c r="D10" s="10">
        <v>59</v>
      </c>
      <c r="E10" s="19">
        <f t="shared" si="0"/>
        <v>944000</v>
      </c>
    </row>
    <row r="11" spans="1:5" ht="17.25" thickBot="1">
      <c r="A11" s="15"/>
      <c r="B11" s="11" t="s">
        <v>10</v>
      </c>
      <c r="C11" s="20">
        <v>23000</v>
      </c>
      <c r="D11" s="12">
        <v>80</v>
      </c>
      <c r="E11" s="21">
        <f t="shared" si="0"/>
        <v>1840000</v>
      </c>
    </row>
    <row r="12" spans="1:5">
      <c r="A12" s="15"/>
      <c r="B12" s="15"/>
      <c r="C12" s="15"/>
      <c r="D12" s="15"/>
      <c r="E12" s="15"/>
    </row>
    <row r="13" spans="1:5">
      <c r="A13" s="15"/>
      <c r="B13" s="15"/>
      <c r="C13" s="15"/>
      <c r="D13" s="15"/>
      <c r="E13" s="15"/>
    </row>
    <row r="14" spans="1:5">
      <c r="A14" s="15"/>
      <c r="B14" s="15"/>
      <c r="C14" s="15"/>
      <c r="D14" s="15"/>
      <c r="E14" s="15"/>
    </row>
    <row r="15" spans="1:5">
      <c r="A15" s="15"/>
      <c r="B15" s="15"/>
      <c r="C15" s="15"/>
      <c r="D15" s="15"/>
      <c r="E15" s="15"/>
    </row>
    <row r="16" spans="1:5">
      <c r="A16" s="15"/>
      <c r="B16" s="15"/>
      <c r="C16" s="15"/>
      <c r="D16" s="15"/>
      <c r="E16" s="15"/>
    </row>
    <row r="17" spans="1:5">
      <c r="A17" s="15"/>
      <c r="B17" s="15"/>
      <c r="C17" s="15"/>
      <c r="D17" s="15"/>
      <c r="E17" s="15"/>
    </row>
    <row r="18" spans="1:5">
      <c r="A18" s="15"/>
      <c r="B18" s="15"/>
      <c r="C18" s="15"/>
      <c r="D18" s="15"/>
      <c r="E18" s="15"/>
    </row>
    <row r="19" spans="1:5">
      <c r="A19" s="15"/>
      <c r="B19" s="15"/>
      <c r="C19" s="15"/>
      <c r="D19" s="15"/>
      <c r="E19" s="15"/>
    </row>
    <row r="20" spans="1:5">
      <c r="A20" s="15"/>
      <c r="B20" s="15"/>
      <c r="C20" s="15"/>
      <c r="D20" s="15"/>
      <c r="E20" s="15"/>
    </row>
    <row r="21" spans="1:5">
      <c r="A21" s="15"/>
      <c r="B21" s="15"/>
      <c r="C21" s="15"/>
      <c r="D21" s="15"/>
      <c r="E21" s="15"/>
    </row>
    <row r="22" spans="1:5">
      <c r="A22" s="15"/>
      <c r="B22" s="15"/>
      <c r="C22" s="15"/>
      <c r="D22" s="15"/>
      <c r="E22" s="15"/>
    </row>
    <row r="23" spans="1:5">
      <c r="A23" s="15"/>
      <c r="B23" s="15"/>
      <c r="C23" s="15"/>
      <c r="D23" s="15"/>
      <c r="E23" s="15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2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3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3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3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동원 문</cp:lastModifiedBy>
  <dcterms:created xsi:type="dcterms:W3CDTF">2023-08-09T00:13:15Z</dcterms:created>
  <dcterms:modified xsi:type="dcterms:W3CDTF">2025-03-29T05:16:39Z</dcterms:modified>
</cp:coreProperties>
</file>