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\02 최신기출유형\04회\"/>
    </mc:Choice>
  </mc:AlternateContent>
  <xr:revisionPtr revIDLastSave="0" documentId="13_ncr:1_{753BBE4B-3294-44A3-A1E5-179DDA76D966}" xr6:coauthVersionLast="47" xr6:coauthVersionMax="47" xr10:uidLastSave="{00000000-0000-0000-0000-000000000000}"/>
  <bookViews>
    <workbookView xWindow="-120" yWindow="-120" windowWidth="29040" windowHeight="1584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" l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E4" i="3" a="1"/>
  <c r="E4" i="3" s="1"/>
  <c r="E5" i="3" a="1"/>
  <c r="E5" i="3" s="1"/>
  <c r="E3" i="3" a="1"/>
  <c r="E3" i="3" s="1"/>
  <c r="D8" i="3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8" i="3" a="1"/>
  <c r="H24" i="3" a="1"/>
  <c r="H30" i="3" a="1"/>
  <c r="H36" i="3" a="1"/>
  <c r="H19" i="3" a="1"/>
  <c r="H25" i="3" a="1"/>
  <c r="H31" i="3" a="1"/>
  <c r="H37" i="3" a="1"/>
  <c r="H20" i="3" a="1"/>
  <c r="H26" i="3" a="1"/>
  <c r="H32" i="3" a="1"/>
  <c r="H38" i="3" a="1"/>
  <c r="H21" i="3" a="1"/>
  <c r="H27" i="3" a="1"/>
  <c r="H33" i="3" a="1"/>
  <c r="H39" i="3" a="1"/>
  <c r="H35" i="3" a="1"/>
  <c r="H16" i="3" a="1"/>
  <c r="H22" i="3" a="1"/>
  <c r="H28" i="3" a="1"/>
  <c r="H34" i="3" a="1"/>
  <c r="H40" i="3" a="1"/>
  <c r="H17" i="3" a="1"/>
  <c r="H23" i="3" a="1"/>
  <c r="H29" i="3" a="1"/>
  <c r="H15" i="3" a="1"/>
  <c r="H29" i="3" l="1"/>
  <c r="H23" i="3"/>
  <c r="H17" i="3"/>
  <c r="H40" i="3"/>
  <c r="H34" i="3"/>
  <c r="H28" i="3"/>
  <c r="H22" i="3"/>
  <c r="H16" i="3"/>
  <c r="H35" i="3"/>
  <c r="H39" i="3"/>
  <c r="H33" i="3"/>
  <c r="H27" i="3"/>
  <c r="H21" i="3"/>
  <c r="H38" i="3"/>
  <c r="H32" i="3"/>
  <c r="H26" i="3"/>
  <c r="H20" i="3"/>
  <c r="H37" i="3"/>
  <c r="H31" i="3"/>
  <c r="H25" i="3"/>
  <c r="H19" i="3"/>
  <c r="H36" i="3"/>
  <c r="H30" i="3"/>
  <c r="H24" i="3"/>
  <c r="H18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14976F-9558-4DA8-A2F0-C3BA31E2B3C2}" keepAlive="1" name="쿼리 - 공연예약" description="통합 문서의 '공연예약' 쿼리에 대한 연결입니다." type="5" refreshedVersion="8" background="1">
    <dbPr connection="Provider=Microsoft.Mashup.OleDb.1;Data Source=$Workbook$;Location=공연예약;Extended Properties=&quot;&quot;" command="SELECT * FROM [공연예약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<sst xmlns="http://schemas.openxmlformats.org/spreadsheetml/2006/main" count="345" uniqueCount="80">
  <si>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</si>
  <si>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</si>
  <si>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</si>
  <si>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</si>
  <si>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</si>
  <si>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</si>
  <si>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</si>
  <si>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</si>
  <si>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</si>
  <si>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</si>
  <si>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</si>
  <si>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</si>
  <si>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</si>
  <si>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</si>
  <si>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</si>
  <si>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</si>
  <si>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</si>
  <si>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</si>
  <si>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</si>
  <si>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</si>
  <si>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</si>
  <si>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</si>
  <si>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</si>
  <si>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</si>
  <si>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</si>
  <si>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</si>
  <si>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</si>
  <si>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</si>
  <si>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</si>
  <si>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</si>
  <si>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</si>
  <si>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</si>
  <si>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</si>
  <si>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</si>
  <si>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</si>
  <si>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</si>
  <si>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</si>
  <si>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</si>
  <si>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</si>
  <si>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</si>
  <si>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</si>
  <si>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</si>
  <si>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</si>
  <si>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</si>
  <si>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</si>
  <si>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</si>
  <si>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</si>
  <si>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</si>
  <si>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</si>
  <si>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</si>
  <si>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</si>
  <si>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</si>
  <si>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</si>
  <si>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</si>
  <si>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</si>
  <si>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</si>
  <si>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</si>
  <si>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분기</t>
  </si>
  <si>
    <t>예매일자)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</si>
  <si>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</si>
  <si>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</si>
  <si>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</si>
  <si>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</si>
  <si>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</si>
  <si>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</si>
  <si>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</si>
  <si>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</si>
  <si>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</si>
  <si>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</si>
  <si>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</si>
  <si>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</si>
  <si>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</si>
  <si>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최대 : 예매수량</t>
  </si>
  <si>
    <t>전체 최대 : 예매수량</t>
  </si>
  <si>
    <t>최대 : 총금액</t>
  </si>
  <si>
    <t>전체 최대 : 총금액</t>
  </si>
  <si>
    <t>가격</t>
    <phoneticPr fontId="1" type="noConversion"/>
  </si>
  <si>
    <t>&gt;=30000</t>
    <phoneticPr fontId="1" type="noConversion"/>
  </si>
  <si>
    <t>예매수량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</si>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</sst>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C7-4707-A1CA-925741230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657225</xdr:colOff>
      <xdr:row>1</xdr:row>
      <xdr:rowOff>190500</xdr:rowOff>
    </xdr:from>
    <xdr:to>
      <xdr:col>6</xdr:col>
      <xdr:colOff>352425</xdr:colOff>
      <xdr:row>6</xdr:row>
      <xdr:rowOff>17859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40005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1E2D68F8-A3A4-3C42-5F81-C6A7377E77CA}"/>
            </a:ext>
          </a:extLst>
        </xdr:cNvPr>
        <xdr:cNvSpPr/>
      </xdr:nvSpPr>
      <xdr:spPr>
        <a:xfrm>
          <a:off x="1800225" y="2533650"/>
          <a:ext cx="990600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4" name="육각형 3">
          <a:extLst>
            <a:ext uri="{FF2B5EF4-FFF2-40B4-BE49-F238E27FC236}">
              <a16:creationId xmlns:a16="http://schemas.microsoft.com/office/drawing/2014/main" id="{EA68803B-8189-884F-2D14-557BDDF0C4FB}"/>
            </a:ext>
          </a:extLst>
        </xdr:cNvPr>
        <xdr:cNvSpPr/>
      </xdr:nvSpPr>
      <xdr:spPr>
        <a:xfrm>
          <a:off x="2790825" y="2533650"/>
          <a:ext cx="1000125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o" refreshedDate="45693.391707870367" backgroundQuery="1" createdVersion="8" refreshedVersion="8" minRefreshableVersion="3" recordCount="26" xr:uid="{B28574D4-5442-4D8D-88E7-406BA7C7FC0E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D18C2B-52AB-4CBF-94E6-54F02455062D}" name="피벗 테이블1" cacheId="3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multipleItemSelectionAllowed="1" showAll="0">
      <items count="5">
        <item h="1" x="2"/>
        <item h="1" x="1"/>
        <item x="3"/>
        <item h="1"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name="예매일자)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8" baseItem="1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H12" sqref="H12"/>
    </sheetView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L14" sqref="L14"/>
    </sheetView>
  </sheetViews>
  <sheetFormatPr defaultRowHeight="16.5"/>
  <cols>
    <col min="1" max="1" width="9" style="29"/>
    <col min="2" max="2" width="14.75" style="29" customWidth="1"/>
    <col min="3" max="3" width="9" style="29"/>
    <col min="4" max="4" width="17" style="29" customWidth="1"/>
    <col min="5" max="5" width="10.75" style="29" customWidth="1"/>
    <col min="6" max="16384" width="9" style="29"/>
  </cols>
  <sheetData>
    <row r="2" spans="2:5" ht="17.25" thickBot="1">
      <c r="B2" s="29" t="s">
        <v>0</v>
      </c>
    </row>
    <row r="3" spans="2:5">
      <c r="B3" s="30" t="s">
        <v>3</v>
      </c>
      <c r="C3" s="31" t="s">
        <v>4</v>
      </c>
      <c r="D3" s="31" t="s">
        <v>19</v>
      </c>
      <c r="E3" s="32" t="s">
        <v>6</v>
      </c>
    </row>
    <row r="4" spans="2:5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7.25" thickBot="1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topLeftCell="A7" workbookViewId="0">
      <selection activeCell="G17" sqref="G17"/>
    </sheetView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AVERAGEIFS($F$15:$F$40,$A$15:$A$40,$A3,$E$15:$E$40,"&gt;="&amp;5)</f>
        <v>367500</v>
      </c>
      <c r="D3" s="3">
        <v>4</v>
      </c>
      <c r="E3" s="10">
        <f t="array" ref="E3">MAXA((MONTH($C$15:$C$40)=$D3)*$E$15:$E$40)</f>
        <v>32</v>
      </c>
    </row>
    <row r="4" spans="1:8">
      <c r="A4" s="3" t="s">
        <v>16</v>
      </c>
      <c r="B4" s="13">
        <f t="shared" ref="B4:B10" si="0">AVERAGEIFS($F$15:$F$40,$A$15:$A$40,$A4,$E$15:$E$40,"&gt;="&amp;5)</f>
        <v>268650</v>
      </c>
      <c r="D4" s="3">
        <v>5</v>
      </c>
      <c r="E4" s="10">
        <f t="array" ref="E4">MAXA((MONTH($C$15:$C$40)=$D4)*$E$15:$E$40)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 t="str">
        <f>TEXT(DCOUNTA(A14:H40,A14,D10:E11),"0개")</f>
        <v>4개</v>
      </c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76</v>
      </c>
      <c r="E10" s="14" t="s">
        <v>78</v>
      </c>
    </row>
    <row r="11" spans="1:8">
      <c r="D11" s="14" t="s">
        <v>77</v>
      </c>
      <c r="E11" s="14" t="s">
        <v>79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IF(LEFT(B15,1)="M","뮤지컬("&amp;COUNTIF($B$15:B15,B15)&amp;")",IF(LEFT(B15,1)="C","콘서트("&amp;COUNTIF($B$15:B15,B15)&amp;")","그외"))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IF(LEFT(B16,1)="M","뮤지컬("&amp;COUNTIF($B$15:B16,B16)&amp;")",IF(LEFT(B16,1)="C","콘서트("&amp;COUNTIF($B$15:B16,B16)&amp;")","그외"))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IF(LEFT(B17,1)="M","뮤지컬("&amp;COUNTIF($B$15:B17,B17)&amp;")",IF(LEFT(B17,1)="C","콘서트("&amp;COUNTIF($B$15:B17,B17)&amp;")","그외"))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IF(LEFT(B18,1)="M","뮤지컬("&amp;COUNTIF($B$15:B18,B18)&amp;")",IF(LEFT(B18,1)="C","콘서트("&amp;COUNTIF($B$15:B18,B18)&amp;")","그외"))</f>
        <v>그외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IF(LEFT(B19,1)="M","뮤지컬("&amp;COUNTIF($B$15:B19,B19)&amp;")",IF(LEFT(B19,1)="C","콘서트("&amp;COUNTIF($B$15:B19,B19)&amp;")","그외"))</f>
        <v>그외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IF(LEFT(B20,1)="M","뮤지컬("&amp;COUNTIF($B$15:B20,B20)&amp;")",IF(LEFT(B20,1)="C","콘서트("&amp;COUNTIF($B$15:B20,B20)&amp;")","그외"))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IF(LEFT(B21,1)="M","뮤지컬("&amp;COUNTIF($B$15:B21,B21)&amp;")",IF(LEFT(B21,1)="C","콘서트("&amp;COUNTIF($B$15:B21,B21)&amp;")","그외"))</f>
        <v>그외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IF(LEFT(B22,1)="M","뮤지컬("&amp;COUNTIF($B$15:B22,B22)&amp;")",IF(LEFT(B22,1)="C","콘서트("&amp;COUNTIF($B$15:B22,B22)&amp;")","그외"))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IF(LEFT(B23,1)="M","뮤지컬("&amp;COUNTIF($B$15:B23,B23)&amp;")",IF(LEFT(B23,1)="C","콘서트("&amp;COUNTIF($B$15:B23,B23)&amp;")","그외"))</f>
        <v>그외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IF(LEFT(B24,1)="M","뮤지컬("&amp;COUNTIF($B$15:B24,B24)&amp;")",IF(LEFT(B24,1)="C","콘서트("&amp;COUNTIF($B$15:B24,B24)&amp;")","그외"))</f>
        <v>그외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IF(LEFT(B25,1)="M","뮤지컬("&amp;COUNTIF($B$15:B25,B25)&amp;")",IF(LEFT(B25,1)="C","콘서트("&amp;COUNTIF($B$15:B25,B25)&amp;")","그외"))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IF(LEFT(B26,1)="M","뮤지컬("&amp;COUNTIF($B$15:B26,B26)&amp;")",IF(LEFT(B26,1)="C","콘서트("&amp;COUNTIF($B$15:B26,B26)&amp;")","그외"))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IF(LEFT(B27,1)="M","뮤지컬("&amp;COUNTIF($B$15:B27,B27)&amp;")",IF(LEFT(B27,1)="C","콘서트("&amp;COUNTIF($B$15:B27,B27)&amp;")","그외"))</f>
        <v>그외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IF(LEFT(B28,1)="M","뮤지컬("&amp;COUNTIF($B$15:B28,B28)&amp;")",IF(LEFT(B28,1)="C","콘서트("&amp;COUNTIF($B$15:B28,B28)&amp;")","그외"))</f>
        <v>그외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IF(LEFT(B29,1)="M","뮤지컬("&amp;COUNTIF($B$15:B29,B29)&amp;")",IF(LEFT(B29,1)="C","콘서트("&amp;COUNTIF($B$15:B29,B29)&amp;")","그외"))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IF(LEFT(B30,1)="M","뮤지컬("&amp;COUNTIF($B$15:B30,B30)&amp;")",IF(LEFT(B30,1)="C","콘서트("&amp;COUNTIF($B$15:B30,B30)&amp;")","그외"))</f>
        <v>그외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IF(LEFT(B31,1)="M","뮤지컬("&amp;COUNTIF($B$15:B31,B31)&amp;")",IF(LEFT(B31,1)="C","콘서트("&amp;COUNTIF($B$15:B31,B31)&amp;")","그외"))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IF(LEFT(B32,1)="M","뮤지컬("&amp;COUNTIF($B$15:B32,B32)&amp;")",IF(LEFT(B32,1)="C","콘서트("&amp;COUNTIF($B$15:B32,B32)&amp;")","그외"))</f>
        <v>그외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IF(LEFT(B33,1)="M","뮤지컬("&amp;COUNTIF($B$15:B33,B33)&amp;")",IF(LEFT(B33,1)="C","콘서트("&amp;COUNTIF($B$15:B33,B33)&amp;")","그외"))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IF(LEFT(B34,1)="M","뮤지컬("&amp;COUNTIF($B$15:B34,B34)&amp;")",IF(LEFT(B34,1)="C","콘서트("&amp;COUNTIF($B$15:B34,B34)&amp;")","그외"))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IF(LEFT(B35,1)="M","뮤지컬("&amp;COUNTIF($B$15:B35,B35)&amp;")",IF(LEFT(B35,1)="C","콘서트("&amp;COUNTIF($B$15:B35,B35)&amp;")","그외"))</f>
        <v>그외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IF(LEFT(B36,1)="M","뮤지컬("&amp;COUNTIF($B$15:B36,B36)&amp;")",IF(LEFT(B36,1)="C","콘서트("&amp;COUNTIF($B$15:B36,B36)&amp;")","그외"))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IF(LEFT(B37,1)="M","뮤지컬("&amp;COUNTIF($B$15:B37,B37)&amp;")",IF(LEFT(B37,1)="C","콘서트("&amp;COUNTIF($B$15:B37,B37)&amp;")","그외"))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IF(LEFT(B38,1)="M","뮤지컬("&amp;COUNTIF($B$15:B38,B38)&amp;")",IF(LEFT(B38,1)="C","콘서트("&amp;COUNTIF($B$15:B38,B38)&amp;")","그외"))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IF(LEFT(B39,1)="M","뮤지컬("&amp;COUNTIF($B$15:B39,B39)&amp;")",IF(LEFT(B39,1)="C","콘서트("&amp;COUNTIF($B$15:B39,B39)&amp;")","그외"))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IF(LEFT(B40,1)="M","뮤지컬("&amp;COUNTIF($B$15:B40,B40)&amp;")",IF(LEFT(B40,1)="C","콘서트("&amp;COUNTIF($B$15:B40,B40)&amp;")","그외"))</f>
        <v>그외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7" workbookViewId="0">
      <selection activeCell="D12" sqref="D12"/>
    </sheetView>
  </sheetViews>
  <sheetFormatPr defaultRowHeight="16.5"/>
  <cols>
    <col min="1" max="1" width="11.25" bestFit="1" customWidth="1"/>
    <col min="2" max="3" width="14.875" bestFit="1" customWidth="1"/>
    <col min="4" max="5" width="13.25" bestFit="1" customWidth="1"/>
    <col min="6" max="6" width="10.5" bestFit="1" customWidth="1"/>
    <col min="7" max="11" width="13.25" bestFit="1" customWidth="1"/>
    <col min="12" max="13" width="9.625" bestFit="1" customWidth="1"/>
    <col min="14" max="19" width="15.25" bestFit="1" customWidth="1"/>
    <col min="20" max="20" width="20.125" bestFit="1" customWidth="1"/>
    <col min="21" max="21" width="18" bestFit="1" customWidth="1"/>
  </cols>
  <sheetData>
    <row r="2" spans="1:6">
      <c r="A2" s="39" t="s">
        <v>2</v>
      </c>
      <c r="B2" t="s">
        <v>11</v>
      </c>
    </row>
    <row r="4" spans="1:6">
      <c r="A4" s="41"/>
      <c r="B4" s="41"/>
      <c r="C4" s="41"/>
      <c r="D4" s="42" t="s">
        <v>3</v>
      </c>
      <c r="E4" s="41"/>
      <c r="F4" s="41"/>
    </row>
    <row r="5" spans="1:6">
      <c r="A5" s="42" t="s">
        <v>57</v>
      </c>
      <c r="B5" s="42" t="s">
        <v>58</v>
      </c>
      <c r="C5" s="42" t="s">
        <v>53</v>
      </c>
      <c r="D5" s="43" t="s">
        <v>12</v>
      </c>
      <c r="E5" s="43" t="s">
        <v>16</v>
      </c>
      <c r="F5" s="43" t="s">
        <v>47</v>
      </c>
    </row>
    <row r="6" spans="1:6">
      <c r="A6" s="41" t="s">
        <v>54</v>
      </c>
      <c r="B6" s="41"/>
      <c r="C6" s="41"/>
      <c r="D6" s="44"/>
      <c r="E6" s="44"/>
      <c r="F6" s="44"/>
    </row>
    <row r="7" spans="1:6">
      <c r="A7" s="41"/>
      <c r="B7" s="41" t="s">
        <v>48</v>
      </c>
      <c r="C7" s="41"/>
      <c r="D7" s="44"/>
      <c r="E7" s="44"/>
      <c r="F7" s="44"/>
    </row>
    <row r="8" spans="1:6">
      <c r="A8" s="41"/>
      <c r="B8" s="41"/>
      <c r="C8" s="41" t="s">
        <v>72</v>
      </c>
      <c r="D8" s="44">
        <v>27</v>
      </c>
      <c r="E8" s="44">
        <v>21</v>
      </c>
      <c r="F8" s="44">
        <v>27</v>
      </c>
    </row>
    <row r="9" spans="1:6">
      <c r="A9" s="41"/>
      <c r="B9" s="41"/>
      <c r="C9" s="41" t="s">
        <v>74</v>
      </c>
      <c r="D9" s="44">
        <v>837000</v>
      </c>
      <c r="E9" s="44">
        <v>417900</v>
      </c>
      <c r="F9" s="44">
        <v>837000</v>
      </c>
    </row>
    <row r="10" spans="1:6">
      <c r="A10" s="41" t="s">
        <v>59</v>
      </c>
      <c r="B10" s="41"/>
      <c r="C10" s="41"/>
      <c r="D10" s="44">
        <v>27</v>
      </c>
      <c r="E10" s="44">
        <v>21</v>
      </c>
      <c r="F10" s="44">
        <v>27</v>
      </c>
    </row>
    <row r="11" spans="1:6">
      <c r="A11" s="41" t="s">
        <v>60</v>
      </c>
      <c r="B11" s="41"/>
      <c r="C11" s="41"/>
      <c r="D11" s="44">
        <v>837000</v>
      </c>
      <c r="E11" s="44">
        <v>417900</v>
      </c>
      <c r="F11" s="44">
        <v>837000</v>
      </c>
    </row>
    <row r="12" spans="1:6">
      <c r="A12" s="41" t="s">
        <v>61</v>
      </c>
      <c r="B12" s="41"/>
      <c r="C12" s="41"/>
      <c r="D12" s="44">
        <v>27</v>
      </c>
      <c r="E12" s="44">
        <v>21</v>
      </c>
      <c r="F12" s="44">
        <v>21</v>
      </c>
    </row>
    <row r="13" spans="1:6">
      <c r="A13" s="41" t="s">
        <v>62</v>
      </c>
      <c r="B13" s="41"/>
      <c r="C13" s="41"/>
      <c r="D13" s="44">
        <v>837000</v>
      </c>
      <c r="E13" s="44">
        <v>417900</v>
      </c>
      <c r="F13" s="44">
        <v>417900</v>
      </c>
    </row>
    <row r="14" spans="1:6">
      <c r="A14" s="41" t="s">
        <v>55</v>
      </c>
      <c r="B14" s="41"/>
      <c r="C14" s="41"/>
      <c r="D14" s="44"/>
      <c r="E14" s="44"/>
      <c r="F14" s="44"/>
    </row>
    <row r="15" spans="1:6">
      <c r="A15" s="41"/>
      <c r="B15" s="41" t="s">
        <v>49</v>
      </c>
      <c r="C15" s="41"/>
      <c r="D15" s="44"/>
      <c r="E15" s="44"/>
      <c r="F15" s="44"/>
    </row>
    <row r="16" spans="1:6">
      <c r="A16" s="41"/>
      <c r="B16" s="41"/>
      <c r="C16" s="41" t="s">
        <v>72</v>
      </c>
      <c r="D16" s="44">
        <v>6</v>
      </c>
      <c r="E16" s="44">
        <v>19</v>
      </c>
      <c r="F16" s="44">
        <v>19</v>
      </c>
    </row>
    <row r="17" spans="1:6">
      <c r="A17" s="41"/>
      <c r="B17" s="41"/>
      <c r="C17" s="41" t="s">
        <v>74</v>
      </c>
      <c r="D17" s="44">
        <v>186000</v>
      </c>
      <c r="E17" s="44">
        <v>378100</v>
      </c>
      <c r="F17" s="44">
        <v>378100</v>
      </c>
    </row>
    <row r="18" spans="1:6">
      <c r="A18" s="41"/>
      <c r="B18" s="41" t="s">
        <v>50</v>
      </c>
      <c r="C18" s="41"/>
      <c r="D18" s="44"/>
      <c r="E18" s="44"/>
      <c r="F18" s="44"/>
    </row>
    <row r="19" spans="1:6">
      <c r="A19" s="41"/>
      <c r="B19" s="41"/>
      <c r="C19" s="41" t="s">
        <v>72</v>
      </c>
      <c r="D19" s="44">
        <v>21</v>
      </c>
      <c r="E19" s="44" t="s">
        <v>71</v>
      </c>
      <c r="F19" s="44">
        <v>21</v>
      </c>
    </row>
    <row r="20" spans="1:6">
      <c r="A20" s="41"/>
      <c r="B20" s="41"/>
      <c r="C20" s="41" t="s">
        <v>74</v>
      </c>
      <c r="D20" s="44">
        <v>651000</v>
      </c>
      <c r="E20" s="44" t="s">
        <v>71</v>
      </c>
      <c r="F20" s="44">
        <v>651000</v>
      </c>
    </row>
    <row r="21" spans="1:6">
      <c r="A21" s="41"/>
      <c r="B21" s="41" t="s">
        <v>51</v>
      </c>
      <c r="C21" s="41"/>
      <c r="D21" s="44"/>
      <c r="E21" s="44"/>
      <c r="F21" s="44"/>
    </row>
    <row r="22" spans="1:6">
      <c r="A22" s="41"/>
      <c r="B22" s="41"/>
      <c r="C22" s="41" t="s">
        <v>72</v>
      </c>
      <c r="D22" s="44" t="s">
        <v>71</v>
      </c>
      <c r="E22" s="44">
        <v>9</v>
      </c>
      <c r="F22" s="44">
        <v>9</v>
      </c>
    </row>
    <row r="23" spans="1:6">
      <c r="A23" s="41"/>
      <c r="B23" s="41"/>
      <c r="C23" s="41" t="s">
        <v>74</v>
      </c>
      <c r="D23" s="44" t="s">
        <v>71</v>
      </c>
      <c r="E23" s="44">
        <v>179100</v>
      </c>
      <c r="F23" s="44">
        <v>179100</v>
      </c>
    </row>
    <row r="24" spans="1:6">
      <c r="A24" s="41" t="s">
        <v>63</v>
      </c>
      <c r="B24" s="41"/>
      <c r="C24" s="41"/>
      <c r="D24" s="44">
        <v>21</v>
      </c>
      <c r="E24" s="44">
        <v>19</v>
      </c>
      <c r="F24" s="44">
        <v>21</v>
      </c>
    </row>
    <row r="25" spans="1:6">
      <c r="A25" s="41" t="s">
        <v>64</v>
      </c>
      <c r="B25" s="41"/>
      <c r="C25" s="41"/>
      <c r="D25" s="44">
        <v>651000</v>
      </c>
      <c r="E25" s="44">
        <v>378100</v>
      </c>
      <c r="F25" s="44">
        <v>651000</v>
      </c>
    </row>
    <row r="26" spans="1:6">
      <c r="A26" s="41" t="s">
        <v>65</v>
      </c>
      <c r="B26" s="41"/>
      <c r="C26" s="41"/>
      <c r="D26" s="44">
        <v>2</v>
      </c>
      <c r="E26" s="44">
        <v>9</v>
      </c>
      <c r="F26" s="44">
        <v>2</v>
      </c>
    </row>
    <row r="27" spans="1:6">
      <c r="A27" s="41" t="s">
        <v>66</v>
      </c>
      <c r="B27" s="41"/>
      <c r="C27" s="41"/>
      <c r="D27" s="44">
        <v>62000</v>
      </c>
      <c r="E27" s="44">
        <v>179100</v>
      </c>
      <c r="F27" s="44">
        <v>62000</v>
      </c>
    </row>
    <row r="28" spans="1:6">
      <c r="A28" s="41" t="s">
        <v>56</v>
      </c>
      <c r="B28" s="41"/>
      <c r="C28" s="41"/>
      <c r="D28" s="44"/>
      <c r="E28" s="44"/>
      <c r="F28" s="44"/>
    </row>
    <row r="29" spans="1:6">
      <c r="A29" s="41"/>
      <c r="B29" s="41" t="s">
        <v>52</v>
      </c>
      <c r="C29" s="41"/>
      <c r="D29" s="44"/>
      <c r="E29" s="44"/>
      <c r="F29" s="44"/>
    </row>
    <row r="30" spans="1:6">
      <c r="A30" s="41"/>
      <c r="B30" s="41"/>
      <c r="C30" s="41" t="s">
        <v>72</v>
      </c>
      <c r="D30" s="44" t="s">
        <v>71</v>
      </c>
      <c r="E30" s="44">
        <v>5</v>
      </c>
      <c r="F30" s="44">
        <v>5</v>
      </c>
    </row>
    <row r="31" spans="1:6">
      <c r="A31" s="41"/>
      <c r="B31" s="41"/>
      <c r="C31" s="41" t="s">
        <v>74</v>
      </c>
      <c r="D31" s="44" t="s">
        <v>71</v>
      </c>
      <c r="E31" s="44">
        <v>99500</v>
      </c>
      <c r="F31" s="44">
        <v>99500</v>
      </c>
    </row>
    <row r="32" spans="1:6">
      <c r="A32" s="41" t="s">
        <v>67</v>
      </c>
      <c r="B32" s="41"/>
      <c r="C32" s="41"/>
      <c r="D32" s="44" t="s">
        <v>71</v>
      </c>
      <c r="E32" s="44">
        <v>5</v>
      </c>
      <c r="F32" s="44">
        <v>5</v>
      </c>
    </row>
    <row r="33" spans="1:6">
      <c r="A33" s="41" t="s">
        <v>68</v>
      </c>
      <c r="B33" s="41"/>
      <c r="C33" s="41"/>
      <c r="D33" s="44" t="s">
        <v>71</v>
      </c>
      <c r="E33" s="44">
        <v>99500</v>
      </c>
      <c r="F33" s="44">
        <v>99500</v>
      </c>
    </row>
    <row r="34" spans="1:6">
      <c r="A34" s="41" t="s">
        <v>69</v>
      </c>
      <c r="B34" s="41"/>
      <c r="C34" s="41"/>
      <c r="D34" s="44" t="s">
        <v>71</v>
      </c>
      <c r="E34" s="44">
        <v>5</v>
      </c>
      <c r="F34" s="44">
        <v>5</v>
      </c>
    </row>
    <row r="35" spans="1:6">
      <c r="A35" s="41" t="s">
        <v>70</v>
      </c>
      <c r="B35" s="41"/>
      <c r="C35" s="41"/>
      <c r="D35" s="44" t="s">
        <v>71</v>
      </c>
      <c r="E35" s="44">
        <v>99500</v>
      </c>
      <c r="F35" s="44">
        <v>99500</v>
      </c>
    </row>
    <row r="36" spans="1:6">
      <c r="A36" s="41" t="s">
        <v>73</v>
      </c>
      <c r="B36" s="41"/>
      <c r="C36" s="41"/>
      <c r="D36" s="44">
        <v>27</v>
      </c>
      <c r="E36" s="44">
        <v>21</v>
      </c>
      <c r="F36" s="44">
        <v>27</v>
      </c>
    </row>
    <row r="37" spans="1:6">
      <c r="A37" s="41" t="s">
        <v>75</v>
      </c>
      <c r="B37" s="41"/>
      <c r="C37" s="41"/>
      <c r="D37" s="44">
        <v>837000</v>
      </c>
      <c r="E37" s="44">
        <v>417900</v>
      </c>
      <c r="F37" s="44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I3" sqref="I3:J7"/>
    </sheetView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t="s">
        <v>2</v>
      </c>
      <c r="J3" t="s">
        <v>6</v>
      </c>
      <c r="K3" t="s">
        <v>5</v>
      </c>
    </row>
    <row r="4" spans="2:11">
      <c r="B4" t="s">
        <v>13</v>
      </c>
      <c r="C4" t="s">
        <v>9</v>
      </c>
      <c r="D4" s="40">
        <v>43839</v>
      </c>
      <c r="E4" s="45">
        <v>16000</v>
      </c>
      <c r="F4">
        <v>5</v>
      </c>
      <c r="G4" s="45">
        <v>80000</v>
      </c>
      <c r="I4" t="s">
        <v>9</v>
      </c>
      <c r="J4" s="46">
        <v>1869000</v>
      </c>
      <c r="K4" s="10">
        <v>11.75</v>
      </c>
    </row>
    <row r="5" spans="2:11">
      <c r="B5" t="s">
        <v>12</v>
      </c>
      <c r="C5" t="s">
        <v>11</v>
      </c>
      <c r="D5" s="40">
        <v>43862</v>
      </c>
      <c r="E5" s="45">
        <v>31000</v>
      </c>
      <c r="F5">
        <v>27</v>
      </c>
      <c r="G5" s="45">
        <v>837000</v>
      </c>
      <c r="I5" t="s">
        <v>11</v>
      </c>
      <c r="J5" s="46">
        <v>2810600</v>
      </c>
      <c r="K5" s="10">
        <v>13.75</v>
      </c>
    </row>
    <row r="6" spans="2:11">
      <c r="B6" t="s">
        <v>18</v>
      </c>
      <c r="C6" t="s">
        <v>9</v>
      </c>
      <c r="D6" s="40">
        <v>43866</v>
      </c>
      <c r="E6" s="45">
        <v>21000</v>
      </c>
      <c r="F6">
        <v>15</v>
      </c>
      <c r="G6" s="45">
        <v>315000</v>
      </c>
      <c r="I6" t="s">
        <v>7</v>
      </c>
      <c r="J6" s="46">
        <v>405000</v>
      </c>
      <c r="K6" s="10">
        <v>9</v>
      </c>
    </row>
    <row r="7" spans="2:11">
      <c r="B7" t="s">
        <v>16</v>
      </c>
      <c r="C7" t="s">
        <v>11</v>
      </c>
      <c r="D7" s="40">
        <v>43873</v>
      </c>
      <c r="E7" s="45">
        <v>19900</v>
      </c>
      <c r="F7">
        <v>21</v>
      </c>
      <c r="G7" s="45">
        <v>417900</v>
      </c>
      <c r="I7" t="s">
        <v>14</v>
      </c>
      <c r="J7" s="46">
        <v>3377000</v>
      </c>
      <c r="K7" s="10">
        <v>13.833333333333334</v>
      </c>
    </row>
    <row r="8" spans="2:11">
      <c r="B8" t="s">
        <v>8</v>
      </c>
      <c r="C8" t="s">
        <v>7</v>
      </c>
      <c r="D8" s="40">
        <v>43914</v>
      </c>
      <c r="E8" s="45">
        <v>15000</v>
      </c>
      <c r="F8">
        <v>5</v>
      </c>
      <c r="G8" s="45">
        <v>75000</v>
      </c>
    </row>
    <row r="9" spans="2:11">
      <c r="B9" t="s">
        <v>12</v>
      </c>
      <c r="C9" t="s">
        <v>11</v>
      </c>
      <c r="D9" s="40">
        <v>43923</v>
      </c>
      <c r="E9" s="45">
        <v>31000</v>
      </c>
      <c r="F9">
        <v>6</v>
      </c>
      <c r="G9" s="45">
        <v>186000</v>
      </c>
    </row>
    <row r="10" spans="2:11">
      <c r="B10" t="s">
        <v>13</v>
      </c>
      <c r="C10" t="s">
        <v>9</v>
      </c>
      <c r="D10" s="40">
        <v>43926</v>
      </c>
      <c r="E10" s="45">
        <v>16000</v>
      </c>
      <c r="F10">
        <v>2</v>
      </c>
      <c r="G10" s="45">
        <v>32000</v>
      </c>
    </row>
    <row r="11" spans="2:11">
      <c r="B11" t="s">
        <v>16</v>
      </c>
      <c r="C11" t="s">
        <v>11</v>
      </c>
      <c r="D11" s="40">
        <v>43926</v>
      </c>
      <c r="E11" s="45">
        <v>19900</v>
      </c>
      <c r="F11">
        <v>19</v>
      </c>
      <c r="G11" s="45">
        <v>378100</v>
      </c>
    </row>
    <row r="12" spans="2:11">
      <c r="B12" t="s">
        <v>10</v>
      </c>
      <c r="C12" t="s">
        <v>9</v>
      </c>
      <c r="D12" s="40">
        <v>43928</v>
      </c>
      <c r="E12" s="45">
        <v>23000</v>
      </c>
      <c r="F12">
        <v>6</v>
      </c>
      <c r="G12" s="45">
        <v>138000</v>
      </c>
    </row>
    <row r="13" spans="2:11">
      <c r="B13" t="s">
        <v>10</v>
      </c>
      <c r="C13" t="s">
        <v>9</v>
      </c>
      <c r="D13" s="40">
        <v>43929</v>
      </c>
      <c r="E13" s="45">
        <v>23000</v>
      </c>
      <c r="F13">
        <v>32</v>
      </c>
      <c r="G13" s="45">
        <v>736000</v>
      </c>
    </row>
    <row r="14" spans="2:11">
      <c r="B14" t="s">
        <v>18</v>
      </c>
      <c r="C14" t="s">
        <v>9</v>
      </c>
      <c r="D14" s="40">
        <v>43954</v>
      </c>
      <c r="E14" s="45">
        <v>21000</v>
      </c>
      <c r="F14">
        <v>2</v>
      </c>
      <c r="G14" s="45">
        <v>42000</v>
      </c>
    </row>
    <row r="15" spans="2:11">
      <c r="B15" t="s">
        <v>12</v>
      </c>
      <c r="C15" t="s">
        <v>11</v>
      </c>
      <c r="D15" s="40">
        <v>43958</v>
      </c>
      <c r="E15" s="45">
        <v>31000</v>
      </c>
      <c r="F15">
        <v>21</v>
      </c>
      <c r="G15" s="45">
        <v>651000</v>
      </c>
    </row>
    <row r="16" spans="2:11">
      <c r="B16" t="s">
        <v>17</v>
      </c>
      <c r="C16" t="s">
        <v>14</v>
      </c>
      <c r="D16" s="40">
        <v>43959</v>
      </c>
      <c r="E16" s="45">
        <v>43000</v>
      </c>
      <c r="F16">
        <v>29</v>
      </c>
      <c r="G16" s="45">
        <v>1247000</v>
      </c>
    </row>
    <row r="17" spans="2:7">
      <c r="B17" t="s">
        <v>12</v>
      </c>
      <c r="C17" t="s">
        <v>11</v>
      </c>
      <c r="D17" s="40">
        <v>43962</v>
      </c>
      <c r="E17" s="45">
        <v>31000</v>
      </c>
      <c r="F17">
        <v>2</v>
      </c>
      <c r="G17" s="45">
        <v>62000</v>
      </c>
    </row>
    <row r="18" spans="2:7">
      <c r="B18" t="s">
        <v>15</v>
      </c>
      <c r="C18" t="s">
        <v>14</v>
      </c>
      <c r="D18" s="40">
        <v>43970</v>
      </c>
      <c r="E18" s="45">
        <v>35000</v>
      </c>
      <c r="F18">
        <v>11</v>
      </c>
      <c r="G18" s="45">
        <v>385000</v>
      </c>
    </row>
    <row r="19" spans="2:7">
      <c r="B19" t="s">
        <v>10</v>
      </c>
      <c r="C19" t="s">
        <v>9</v>
      </c>
      <c r="D19" s="40">
        <v>43984</v>
      </c>
      <c r="E19" s="45">
        <v>23000</v>
      </c>
      <c r="F19">
        <v>2</v>
      </c>
      <c r="G19" s="45">
        <v>46000</v>
      </c>
    </row>
    <row r="20" spans="2:7">
      <c r="B20" t="s">
        <v>17</v>
      </c>
      <c r="C20" t="s">
        <v>14</v>
      </c>
      <c r="D20" s="40">
        <v>43984</v>
      </c>
      <c r="E20" s="45">
        <v>43000</v>
      </c>
      <c r="F20">
        <v>26</v>
      </c>
      <c r="G20" s="45">
        <v>1118000</v>
      </c>
    </row>
    <row r="21" spans="2:7">
      <c r="B21" t="s">
        <v>15</v>
      </c>
      <c r="C21" t="s">
        <v>14</v>
      </c>
      <c r="D21" s="40">
        <v>43987</v>
      </c>
      <c r="E21" s="45">
        <v>35000</v>
      </c>
      <c r="F21">
        <v>10</v>
      </c>
      <c r="G21" s="45">
        <v>350000</v>
      </c>
    </row>
    <row r="22" spans="2:7">
      <c r="B22" t="s">
        <v>16</v>
      </c>
      <c r="C22" t="s">
        <v>11</v>
      </c>
      <c r="D22" s="40">
        <v>43990</v>
      </c>
      <c r="E22" s="45">
        <v>19900</v>
      </c>
      <c r="F22">
        <v>9</v>
      </c>
      <c r="G22" s="45">
        <v>179100</v>
      </c>
    </row>
    <row r="23" spans="2:7">
      <c r="B23" t="s">
        <v>8</v>
      </c>
      <c r="C23" t="s">
        <v>7</v>
      </c>
      <c r="D23" s="40">
        <v>43991</v>
      </c>
      <c r="E23" s="45">
        <v>15000</v>
      </c>
      <c r="F23">
        <v>3</v>
      </c>
      <c r="G23" s="45">
        <v>45000</v>
      </c>
    </row>
    <row r="24" spans="2:7">
      <c r="B24" t="s">
        <v>15</v>
      </c>
      <c r="C24" t="s">
        <v>14</v>
      </c>
      <c r="D24" s="40">
        <v>43991</v>
      </c>
      <c r="E24" s="45">
        <v>35000</v>
      </c>
      <c r="F24">
        <v>3</v>
      </c>
      <c r="G24" s="45">
        <v>105000</v>
      </c>
    </row>
    <row r="25" spans="2:7">
      <c r="B25" t="s">
        <v>13</v>
      </c>
      <c r="C25" t="s">
        <v>9</v>
      </c>
      <c r="D25" s="40">
        <v>44020</v>
      </c>
      <c r="E25" s="45">
        <v>16000</v>
      </c>
      <c r="F25">
        <v>30</v>
      </c>
      <c r="G25" s="45">
        <v>480000</v>
      </c>
    </row>
    <row r="26" spans="2:7">
      <c r="B26" t="s">
        <v>17</v>
      </c>
      <c r="C26" t="s">
        <v>14</v>
      </c>
      <c r="D26" s="40">
        <v>44023</v>
      </c>
      <c r="E26" s="45">
        <v>43000</v>
      </c>
      <c r="F26">
        <v>4</v>
      </c>
      <c r="G26" s="45">
        <v>172000</v>
      </c>
    </row>
    <row r="27" spans="2:7">
      <c r="B27" t="s">
        <v>8</v>
      </c>
      <c r="C27" t="s">
        <v>7</v>
      </c>
      <c r="D27" s="40">
        <v>44027</v>
      </c>
      <c r="E27" s="45">
        <v>15000</v>
      </c>
      <c r="F27">
        <v>19</v>
      </c>
      <c r="G27" s="45">
        <v>285000</v>
      </c>
    </row>
    <row r="28" spans="2:7">
      <c r="B28" t="s">
        <v>16</v>
      </c>
      <c r="C28" t="s">
        <v>11</v>
      </c>
      <c r="D28" s="40">
        <v>44057</v>
      </c>
      <c r="E28" s="45">
        <v>19900</v>
      </c>
      <c r="F28">
        <v>5</v>
      </c>
      <c r="G28" s="45">
        <v>99500</v>
      </c>
    </row>
  </sheetData>
  <dataConsolidate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L18" sqref="L18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K15" sqref="K15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8 E A A B Q S w M E F A A C A A g A A U t F W n b M C + G m A A A A 9 g A A A B I A H A B D b 2 5 m a W c v U G F j a 2 F n Z S 5 4 b W w g o h g A K K A U A A A A A A A A A A A A A A A A A A A A A A A A A A A A h Y 9 L D o I w A E S v Q r q n H 0 j 8 k F I W L p X E a G L c N q V C A 7 S G F s v d X H g k r y B G U X c u Z + Z N M n O / 3 m g 2 t E 1 w k Z 1 V R q e A Q A w C q Y U p l C 5 T 0 L t T u A A Z o 1 s u a l 7 K Y I S 1 T Q a r U l A 5 d 0 4 Q 8 t 5 D H 0 P T l S j C m K B j v t m L S r Y 8 V N o 6 r o U E n 1 b x v w U Y P b z G s A i S e A n J f A Y x R Z N J c 6 W / Q D T u f a Y / J l 3 1 j e s 7 y W o T r n c U T Z K i 9 w f 2 A F B L A w Q U A A I A C A A B S 0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U t F W r v m 5 k M X A Q A A U A E A A B M A H A B G b 3 J t d W x h c y 9 T Z W N 0 a W 9 u M S 5 t I K I Y A C i g F A A A A A A A A A A A A A A A A A A A A A A A A A A A A G 2 P M U v D U B S F 9 0 D + w y N T C y U k o T p Y M k h E c B G h Y x L C 6 8 v F B t q 0 5 L 2 6 i O C o t k M d i q 2 G U l B 0 6 V B o I w H x D y U 3 / 8 G U L C K e 5 c I 5 9 x 7 u x 4 G J Y B C S d j X 1 l i z J E u / S C H y S b R N 8 2 u D 8 D m f f x C Q 9 E L J E S u H L N N + m p X P M G H C u n l B B O 5 R D 7 T T o g W o N Q g G h 4 D X F O n I M z T j w s n S D n 3 G + T n E V 4 8 e j h 1 + 7 Y h H r W X q P 4 7 c y 9 I r Z A h 8 S X E 7 z 1 4 l n N H V D O y S j o U 8 F O J p B M I l x v K p K M F 4 V 8 5 m j N Y v n i V P 9 l + 1 u 8 / e 1 S h n z O 0 q 9 Q W w r g v L y n F 4 F l 3 T P d B E N h h C J A L g p o h G 4 9 U a F 4 f 3 h q 7 C u 7 T b r Q p + a i t I 4 E 9 A 3 l d 9 r i n t j 7 3 F d W Q r C f 2 p a P 1 B L A Q I t A B Q A A g A I A A F L R V p 2 z A v h p g A A A P Y A A A A S A A A A A A A A A A A A A A A A A A A A A A B D b 2 5 m a W c v U G F j a 2 F n Z S 5 4 b W x Q S w E C L Q A U A A I A C A A B S 0 V a D 8 r p q 6 Q A A A D p A A A A E w A A A A A A A A A A A A A A A A D y A A A A W 0 N v b n R l b n R f V H l w Z X N d L n h t b F B L A Q I t A B Q A A g A I A A F L R V q 7 5 u Z D F w E A A F A B A A A T A A A A A A A A A A A A A A A A A O M B A A B G b 3 J t d W x h c y 9 T Z W N 0 a W 9 u M S 5 t U E s F B g A A A A A D A A M A w g A A A E c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0 N A A A A A A A A K w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S V C M y V C N S V F Q y U 5 N y V C M C V F Q y U 5 O C U 4 O C V F Q y U 5 N S V C R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m M j B j Y W N j L W E x M z E t N G J k N i 0 4 N j I 4 L T U x M m I z Z W Q z M m V m Z S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0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I t M D V U M D A 6 M j Q 6 M D M u N j c 2 M T k 4 O V o i I C 8 + P E V u d H J 5 I F R 5 c G U 9 I k Z p b G x D b 2 x 1 b W 5 U e X B l c y I g V m F s d W U 9 I n N B Z 1 l H Q l F j R k J R P T 0 i I C 8 + P E V u d H J 5 I F R 5 c G U 9 I k Z p b G x D b 2 x 1 b W 5 O Y W 1 l c y I g V m F s d W U 9 I n N b J n F 1 b 3 Q 7 7 J i I 7 J W 9 6 7 K I 7 Z i 4 J n F 1 b 3 Q 7 L C Z x d W 9 0 O + q z t e y X s O y d t O u m h C Z x d W 9 0 O y w m c X V v d D v q t a z r t o Q m c X V v d D s s J n F 1 b 3 Q 7 6 r C A 6 r K p J n F 1 b 3 Q 7 L C Z x d W 9 0 O + y Y i O u n p O y d v O y e k C Z x d W 9 0 O y w m c X V v d D v s m I j r p 6 T s i J j r n 4 k m c X V v d D s s J n F 1 b 3 Q 7 7 L S d 6 r i I 7 J W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r O 1 7 J e w 7 J i I 7 J W 9 L 0 F 1 d G 9 S Z W 1 v d m V k Q 2 9 s d W 1 u c z E u e + y Y i O y V v e u y i O 2 Y u C w w f S Z x d W 9 0 O y w m c X V v d D t T Z W N 0 a W 9 u M S / q s 7 X s l 7 D s m I j s l b 0 v Q X V 0 b 1 J l b W 9 2 Z W R D b 2 x 1 b W 5 z M S 5 7 6 r O 1 7 J e w 7 J 2 0 6 6 a E L D F 9 J n F 1 b 3 Q 7 L C Z x d W 9 0 O 1 N l Y 3 R p b 2 4 x L + q z t e y X s O y Y i O y V v S 9 B d X R v U m V t b 3 Z l Z E N v b H V t b n M x L n v q t a z r t o Q s M n 0 m c X V v d D s s J n F 1 b 3 Q 7 U 2 V j d G l v b j E v 6 r O 1 7 J e w 7 J i I 7 J W 9 L 0 F 1 d G 9 S Z W 1 v d m V k Q 2 9 s d W 1 u c z E u e + q w g O q y q S w z f S Z x d W 9 0 O y w m c X V v d D t T Z W N 0 a W 9 u M S / q s 7 X s l 7 D s m I j s l b 0 v Q X V 0 b 1 J l b W 9 2 Z W R D b 2 x 1 b W 5 z M S 5 7 7 J i I 6 6 e k 7 J 2 8 7 J 6 Q L D R 9 J n F 1 b 3 Q 7 L C Z x d W 9 0 O 1 N l Y 3 R p b 2 4 x L + q z t e y X s O y Y i O y V v S 9 B d X R v U m V t b 3 Z l Z E N v b H V t b n M x L n v s m I j r p 6 T s i J j r n 4 k s N X 0 m c X V v d D s s J n F 1 b 3 Q 7 U 2 V j d G l v b j E v 6 r O 1 7 J e w 7 J i I 7 J W 9 L 0 F 1 d G 9 S Z W 1 v d m V k Q 2 9 s d W 1 u c z E u e + y 0 n e q 4 i O y V o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/ q s 7 X s l 7 D s m I j s l b 0 v Q X V 0 b 1 J l b W 9 2 Z W R D b 2 x 1 b W 5 z M S 5 7 7 J i I 7 J W 9 6 7 K I 7 Z i 4 L D B 9 J n F 1 b 3 Q 7 L C Z x d W 9 0 O 1 N l Y 3 R p b 2 4 x L + q z t e y X s O y Y i O y V v S 9 B d X R v U m V t b 3 Z l Z E N v b H V t b n M x L n v q s 7 X s l 7 D s n b T r p o Q s M X 0 m c X V v d D s s J n F 1 b 3 Q 7 U 2 V j d G l v b j E v 6 r O 1 7 J e w 7 J i I 7 J W 9 L 0 F 1 d G 9 S Z W 1 v d m V k Q 2 9 s d W 1 u c z E u e + q 1 r O u 2 h C w y f S Z x d W 9 0 O y w m c X V v d D t T Z W N 0 a W 9 u M S / q s 7 X s l 7 D s m I j s l b 0 v Q X V 0 b 1 J l b W 9 2 Z W R D b 2 x 1 b W 5 z M S 5 7 6 r C A 6 r K p L D N 9 J n F 1 b 3 Q 7 L C Z x d W 9 0 O 1 N l Y 3 R p b 2 4 x L + q z t e y X s O y Y i O y V v S 9 B d X R v U m V t b 3 Z l Z E N v b H V t b n M x L n v s m I j r p 6 T s n b z s n p A s N H 0 m c X V v d D s s J n F 1 b 3 Q 7 U 2 V j d G l v b j E v 6 r O 1 7 J e w 7 J i I 7 J W 9 L 0 F 1 d G 9 S Z W 1 v d m V k Q 2 9 s d W 1 u c z E u e + y Y i O u n p O y I m O u f i S w 1 f S Z x d W 9 0 O y w m c X V v d D t T Z W N 0 a W 9 u M S / q s 7 X s l 7 D s m I j s l b 0 v Q X V 0 b 1 J l b W 9 2 Z W R D b 2 x 1 b W 5 z M S 5 7 7 L S d 6 r i I 7 J W h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E l Q j M l Q j U l R U M l O T c l Q j A l R U M l O T g l O D g l R U M l O T U l Q k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z J U I 1 J U V D J T k 3 J U I w J U V D J T k 4 J T g 4 J U V D J T k 1 J U J E L 1 8 l R U E l Q j M l Q j U l R U M l O T c l Q j A l R U M l O T g l O D g l R U M l O T U l Q k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u d Q E A J Z g q U G C d E 6 W J / 8 V V A A A A A A C A A A A A A A Q Z g A A A A E A A C A A A A A s k n V Y b o t N z B N 3 q P I D 8 e m B C 0 x D Z z e g W 9 h o d 4 p m Z 3 A N E A A A A A A O g A A A A A I A A C A A A A C 4 H b p K h 2 a D / o L D 1 p C E Z P 8 B M v S Q B v m F F U f B Z Y g 3 E q n z M 1 A A A A C H y y / n o o T 0 O C j 2 O W l S k x r n N s 5 V + Z H 4 K 5 A e W W 6 m + z p 6 1 t E s / Q s w w Z 1 z K v 9 d P N H G g P i a 6 n Q a x 2 W g j 6 / N o P R f Z / d / a S K y W a g i Z 8 z S a P T 1 S X a V y k A A A A D 4 l v c a L S i E L P z n J / W H K I q 8 q Q G g i c u F O I f 5 3 j X W P W i q 0 F a A z r M X Y b 8 d N 8 6 O K N y V 0 m c S U l I r a R P d 2 J X h f 0 w / j T V H < / D a t a M a s h u p > 
</file>

<file path=customXml/itemProps1.xml><?xml version="1.0" encoding="utf-8"?>
<ds:datastoreItem xmlns:ds="http://schemas.openxmlformats.org/officeDocument/2006/customXml" ds:itemID="{4622FBB4-CB45-439E-BB7E-67D4F96C6A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김동수</cp:lastModifiedBy>
  <dcterms:created xsi:type="dcterms:W3CDTF">2023-08-09T00:13:15Z</dcterms:created>
  <dcterms:modified xsi:type="dcterms:W3CDTF">2025-02-05T01:03:15Z</dcterms:modified>
</cp:coreProperties>
</file>