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want\Desktop\"/>
    </mc:Choice>
  </mc:AlternateContent>
  <xr:revisionPtr revIDLastSave="0" documentId="13_ncr:1_{0A07706F-403D-4A2B-9BE4-793A2015AE8E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COUNT" hidden="1" xlm="1">#NAME?</definedName>
    <definedName name="_xleta.COUNTIF" hidden="1" xlm="1">#NAME?</definedName>
    <definedName name="_xleta.IF" hidden="1" xlm="1">#NAME?</definedName>
    <definedName name="_xleta.LEFT" hidden="1" xlm="1">#NAME?</definedName>
    <definedName name="_xleta.MAXA" hidden="1" xlm="1">#NAME?</definedName>
    <definedName name="_xleta.MONTH" hidden="1" xlm="1">#NAME?</definedName>
    <definedName name="_xleta.SUM" hidden="1" xlm="1">#NAME?</definedName>
    <definedName name="_xleta.TEXT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3" i="3"/>
  <c r="B4" i="3"/>
  <c r="B5" i="3"/>
  <c r="B6" i="3"/>
  <c r="B7" i="3"/>
  <c r="B8" i="3"/>
  <c r="B9" i="3"/>
  <c r="B10" i="3"/>
  <c r="E4" i="3" a="1"/>
  <c r="E4" i="3" s="1"/>
  <c r="E5" i="3" a="1"/>
  <c r="E5" i="3" s="1"/>
  <c r="E3" i="3" a="1"/>
  <c r="E3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10" i="2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25" i="3" a="1"/>
  <c r="H22" i="3" a="1"/>
  <c r="H34" i="3" a="1"/>
  <c r="H30" i="3" a="1"/>
  <c r="H19" i="3" a="1"/>
  <c r="H23" i="3" a="1"/>
  <c r="H27" i="3" a="1"/>
  <c r="H31" i="3" a="1"/>
  <c r="H35" i="3" a="1"/>
  <c r="H39" i="3" a="1"/>
  <c r="H32" i="3" a="1"/>
  <c r="H36" i="3" a="1"/>
  <c r="H40" i="3" a="1"/>
  <c r="H17" i="3" a="1"/>
  <c r="H21" i="3" a="1"/>
  <c r="H29" i="3" a="1"/>
  <c r="H33" i="3" a="1"/>
  <c r="H37" i="3" a="1"/>
  <c r="H18" i="3" a="1"/>
  <c r="H26" i="3" a="1"/>
  <c r="H38" i="3" a="1"/>
  <c r="H15" i="3" a="1"/>
  <c r="H38" i="3" l="1"/>
  <c r="H26" i="3"/>
  <c r="H18" i="3"/>
  <c r="H37" i="3"/>
  <c r="H33" i="3"/>
  <c r="H29" i="3"/>
  <c r="H21" i="3"/>
  <c r="H17" i="3"/>
  <c r="H40" i="3"/>
  <c r="H36" i="3"/>
  <c r="H32" i="3"/>
  <c r="H39" i="3"/>
  <c r="H35" i="3"/>
  <c r="H31" i="3"/>
  <c r="H27" i="3"/>
  <c r="H23" i="3"/>
  <c r="H19" i="3"/>
  <c r="H30" i="3"/>
  <c r="H34" i="3"/>
  <c r="H22" i="3"/>
  <c r="H25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A7AC33-0ED0-4B11-974A-5FE999A6A9DA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  <connection id="2" xr16:uid="{E1DE99AE-BC6E-42E1-9230-870D509B4527}" keepAlive="1" name="쿼리 - 공연예약 (2)" description="통합 문서의 '공연예약 (2)' 쿼리에 대한 연결입니다." type="5" refreshedVersion="8" background="1">
    <dbPr connection="Provider=Microsoft.Mashup.OleDb.1;Data Source=$Workbook$;Location=&quot;공연예약 (2)&quot;;Extended Properties=&quot;&quot;" command="SELECT * FROM [공연예약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<sst xmlns="http://schemas.openxmlformats.org/spreadsheetml/2006/main" count="351" uniqueCount="86">
  <si>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</si>
  <si>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</si>
  <si>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</si>
  <si>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</si>
  <si>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</si>
  <si>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</si>
  <si>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</si>
  <si>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</si>
  <si>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</si>
  <si>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</si>
  <si>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</si>
  <si>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</si>
  <si>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</si>
  <si>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</si>
  <si>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</si>
  <si>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</si>
  <si>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</si>
  <si>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</si>
  <si>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</si>
  <si>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</si>
  <si>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</si>
  <si>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</si>
  <si>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</si>
  <si>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</si>
  <si>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</si>
  <si>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</si>
  <si>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</si>
  <si>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</si>
  <si>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</si>
  <si>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</si>
  <si>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</si>
  <si>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</si>
  <si>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</si>
  <si>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</si>
  <si>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</si>
  <si>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</si>
  <si>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</si>
  <si>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</si>
  <si>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</si>
  <si>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</si>
  <si>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</si>
  <si>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</si>
  <si>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</si>
  <si>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</si>
  <si>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</si>
  <si>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</si>
  <si>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 xml:space="preserve"> 조건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</si>
  <si>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</si>
  <si>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</si>
  <si>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</si>
  <si>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</si>
  <si>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개</t>
    <phoneticPr fontId="1" type="noConversion"/>
  </si>
  <si>
    <t>총합계</t>
  </si>
  <si>
    <t>2월</t>
  </si>
  <si>
    <t>4월</t>
  </si>
  <si>
    <t>5월</t>
  </si>
  <si>
    <t>6월</t>
  </si>
  <si>
    <t>8월</t>
  </si>
  <si>
    <t>전체 최대 : 예매수량</t>
  </si>
  <si>
    <t>최대 : 예매수량</t>
  </si>
  <si>
    <t>전체 최대 : 총금액</t>
  </si>
  <si>
    <t>최대 : 총금액</t>
  </si>
  <si>
    <t>1사분기</t>
  </si>
  <si>
    <t>2사분기</t>
  </si>
  <si>
    <t>3사분기</t>
  </si>
  <si>
    <t>값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</si>
  <si>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</si>
  <si>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</si>
  <si>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</si>
  <si>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</si>
  <si>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</si>
  <si>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</si>
  <si>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</si>
  <si>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</si>
  <si>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</si>
  <si>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</si>
  <si>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</si>
  <si>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</si>
  <si>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</si>
  <si>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구분</t>
    <phoneticPr fontId="1" type="noConversion"/>
  </si>
  <si>
    <t>총금액</t>
    <phoneticPr fontId="1" type="noConversion"/>
  </si>
  <si>
    <t>피노키오</t>
    <phoneticPr fontId="1" type="noConversion"/>
  </si>
  <si>
    <t>뮤지컬</t>
    <phoneticPr fontId="1" type="noConversion"/>
  </si>
  <si>
    <t>분기(예매일자)</t>
  </si>
  <si>
    <t>개월(예매일자)</t>
  </si>
  <si>
    <t>99,500원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</si>
</sst>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0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14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41" fontId="0" fillId="0" borderId="0" xfId="0" pivotButton="1" applyNumberFormat="1" applyAlignment="1">
      <alignment horizontal="center" vertical="center"/>
    </xf>
    <xf numFmtId="3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" xfId="0" applyNumberFormat="1" applyBorder="1">
      <alignment vertical="center"/>
    </xf>
    <xf numFmtId="180" fontId="0" fillId="0" borderId="8" xfId="0" applyNumberFormat="1" applyBorder="1">
      <alignment vertical="center"/>
    </xf>
    <xf numFmtId="41" fontId="0" fillId="0" borderId="0" xfId="0" applyNumberFormat="1" applyAlignment="1">
      <alignment horizontal="center" vertical="center" wrapText="1"/>
    </xf>
    <xf numFmtId="3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8">
    <dxf>
      <numFmt numFmtId="33" formatCode="_-* #,##0_-;\-* #,##0_-;_-* &quot;-&quot;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layout>
        <c:manualLayout>
          <c:xMode val="edge"/>
          <c:yMode val="edge"/>
          <c:x val="0.3662987823243406"/>
          <c:y val="2.3664638269100743E-2"/>
        </c:manualLayout>
      </c:layout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C-471E-A9FE-B8DC33BC3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twoCellAnchor>
    <xdr:from>
      <xdr:col>0</xdr:col>
      <xdr:colOff>30480</xdr:colOff>
      <xdr:row>12</xdr:row>
      <xdr:rowOff>198120</xdr:rowOff>
    </xdr:from>
    <xdr:to>
      <xdr:col>8</xdr:col>
      <xdr:colOff>30480</xdr:colOff>
      <xdr:row>29</xdr:row>
      <xdr:rowOff>198120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CB4EF3F1-11C5-5908-DB77-065CAE740956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6AEF9D88-19FD-2168-EF84-864238B6487A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 j" refreshedDate="45663.864597685184" backgroundQuery="1" createdVersion="8" refreshedVersion="8" minRefreshableVersion="3" recordCount="26" xr:uid="{BF930135-A3F2-4CA2-B5B7-B8C05AAA09DF}">
  <cacheSource type="external" connectionId="2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590F25-6B97-4AE8-B78F-E365ECD21312}" name="피벗 테이블2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colHeaderCaption="공연이름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 maxSubtotal="1"/>
    <pivotField dataField="1" compact="0" showAll="0" minSubtotal="1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4" baseItem="3"/>
  </dataFields>
  <formats count="17">
    <format dxfId="1">
      <pivotArea type="all" dataOnly="0" outline="0" fieldPosition="0"/>
    </format>
    <format dxfId="2">
      <pivotArea outline="0" collapsedLevelsAreSubtotals="1" fieldPosition="0"/>
    </format>
    <format dxfId="3">
      <pivotArea type="origin" dataOnly="0" labelOnly="1" outline="0" fieldPosition="0"/>
    </format>
    <format dxfId="4">
      <pivotArea field="1" type="button" dataOnly="0" labelOnly="1" outline="0" axis="axisCol" fieldPosition="0"/>
    </format>
    <format dxfId="5">
      <pivotArea type="topRight" dataOnly="0" labelOnly="1" outline="0" fieldPosition="0"/>
    </format>
    <format dxfId="6">
      <pivotArea field="-2" type="button" dataOnly="0" labelOnly="1" outline="0" axis="axisRow" fieldPosition="2"/>
    </format>
    <format dxfId="7">
      <pivotArea dataOnly="0" labelOnly="1" outline="0" fieldPosition="0">
        <references count="1">
          <reference field="1" count="2">
            <x v="4"/>
            <x v="5"/>
          </reference>
        </references>
      </pivotArea>
    </format>
    <format dxfId="8">
      <pivotArea dataOnly="0" labelOnly="1" grandCol="1" outline="0" fieldPosition="0"/>
    </format>
    <format dxfId="9">
      <pivotArea type="all" dataOnly="0" outline="0" fieldPosition="0"/>
    </format>
    <format dxfId="10">
      <pivotArea outline="0" collapsedLevelsAreSubtotals="1" fieldPosition="0"/>
    </format>
    <format dxfId="11">
      <pivotArea type="origin" dataOnly="0" labelOnly="1" outline="0" fieldPosition="0"/>
    </format>
    <format dxfId="12">
      <pivotArea field="1" type="button" dataOnly="0" labelOnly="1" outline="0" axis="axisCol" fieldPosition="0"/>
    </format>
    <format dxfId="13">
      <pivotArea type="topRight" dataOnly="0" labelOnly="1" outline="0" fieldPosition="0"/>
    </format>
    <format dxfId="14">
      <pivotArea field="-2" type="button" dataOnly="0" labelOnly="1" outline="0" axis="axisRow" fieldPosition="2"/>
    </format>
    <format dxfId="15">
      <pivotArea dataOnly="0" labelOnly="1" outline="0" fieldPosition="0">
        <references count="1">
          <reference field="1" count="2">
            <x v="4"/>
            <x v="5"/>
          </reference>
        </references>
      </pivotArea>
    </format>
    <format dxfId="16">
      <pivotArea dataOnly="0" labelOnly="1" grandCol="1" outline="0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0" workbookViewId="0">
      <selection activeCell="H6" sqref="H6"/>
    </sheetView>
  </sheetViews>
  <sheetFormatPr defaultRowHeight="17.399999999999999"/>
  <cols>
    <col min="1" max="1" width="12.59765625" style="23" customWidth="1"/>
    <col min="2" max="2" width="8.796875" style="23"/>
    <col min="3" max="3" width="13" style="23" bestFit="1" customWidth="1"/>
    <col min="4" max="5" width="8.796875" style="23"/>
    <col min="6" max="6" width="10.8984375" style="23" bestFit="1" customWidth="1"/>
    <col min="7" max="16384" width="8.796875" style="23"/>
  </cols>
  <sheetData>
    <row r="1" spans="1:6">
      <c r="A1" s="23" t="s">
        <v>0</v>
      </c>
    </row>
    <row r="2" spans="1:6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</row>
    <row r="3" spans="1:6">
      <c r="A3" s="25">
        <v>44721</v>
      </c>
      <c r="B3" s="26" t="s">
        <v>7</v>
      </c>
      <c r="C3" s="26" t="s">
        <v>8</v>
      </c>
      <c r="D3" s="27">
        <v>15000</v>
      </c>
      <c r="E3" s="28">
        <v>3</v>
      </c>
      <c r="F3" s="27">
        <f t="shared" ref="F3:F28" si="0">D3*E3</f>
        <v>45000</v>
      </c>
    </row>
    <row r="4" spans="1:6">
      <c r="A4" s="25">
        <v>44659</v>
      </c>
      <c r="B4" s="26" t="s">
        <v>9</v>
      </c>
      <c r="C4" s="26" t="s">
        <v>10</v>
      </c>
      <c r="D4" s="27">
        <v>23000</v>
      </c>
      <c r="E4" s="28">
        <v>32</v>
      </c>
      <c r="F4" s="27">
        <f t="shared" si="0"/>
        <v>736000</v>
      </c>
    </row>
    <row r="5" spans="1:6">
      <c r="A5" s="25">
        <v>44692</v>
      </c>
      <c r="B5" s="26" t="s">
        <v>11</v>
      </c>
      <c r="C5" s="26" t="s">
        <v>12</v>
      </c>
      <c r="D5" s="27">
        <v>31000</v>
      </c>
      <c r="E5" s="28">
        <v>2</v>
      </c>
      <c r="F5" s="27">
        <f t="shared" si="0"/>
        <v>62000</v>
      </c>
    </row>
    <row r="6" spans="1:6">
      <c r="A6" s="25">
        <v>44763</v>
      </c>
      <c r="B6" s="26" t="s">
        <v>9</v>
      </c>
      <c r="C6" s="26" t="s">
        <v>13</v>
      </c>
      <c r="D6" s="27">
        <v>16000</v>
      </c>
      <c r="E6" s="28">
        <v>30</v>
      </c>
      <c r="F6" s="27">
        <f t="shared" si="0"/>
        <v>480000</v>
      </c>
    </row>
    <row r="7" spans="1:6">
      <c r="A7" s="25">
        <v>44721</v>
      </c>
      <c r="B7" s="26" t="s">
        <v>14</v>
      </c>
      <c r="C7" s="26" t="s">
        <v>15</v>
      </c>
      <c r="D7" s="27">
        <v>35000</v>
      </c>
      <c r="E7" s="28">
        <v>3</v>
      </c>
      <c r="F7" s="27">
        <f t="shared" si="0"/>
        <v>105000</v>
      </c>
    </row>
    <row r="8" spans="1:6">
      <c r="A8" s="25">
        <v>44741</v>
      </c>
      <c r="B8" s="26" t="s">
        <v>14</v>
      </c>
      <c r="C8" s="26" t="s">
        <v>15</v>
      </c>
      <c r="D8" s="27">
        <v>35000</v>
      </c>
      <c r="E8" s="28">
        <v>3</v>
      </c>
      <c r="F8" s="27">
        <f t="shared" si="0"/>
        <v>105000</v>
      </c>
    </row>
    <row r="9" spans="1:6">
      <c r="A9" s="25">
        <v>44656</v>
      </c>
      <c r="B9" s="26" t="s">
        <v>11</v>
      </c>
      <c r="C9" s="26" t="s">
        <v>16</v>
      </c>
      <c r="D9" s="27">
        <v>19900</v>
      </c>
      <c r="E9" s="28">
        <v>19</v>
      </c>
      <c r="F9" s="27">
        <f t="shared" si="0"/>
        <v>378100</v>
      </c>
    </row>
    <row r="10" spans="1:6">
      <c r="A10" s="25">
        <v>44689</v>
      </c>
      <c r="B10" s="26" t="s">
        <v>14</v>
      </c>
      <c r="C10" s="26" t="s">
        <v>17</v>
      </c>
      <c r="D10" s="27">
        <v>43000</v>
      </c>
      <c r="E10" s="28">
        <v>29</v>
      </c>
      <c r="F10" s="27">
        <f t="shared" si="0"/>
        <v>1247000</v>
      </c>
    </row>
    <row r="11" spans="1:6">
      <c r="A11" s="25">
        <v>44597</v>
      </c>
      <c r="B11" s="26" t="s">
        <v>9</v>
      </c>
      <c r="C11" s="26" t="s">
        <v>18</v>
      </c>
      <c r="D11" s="27">
        <v>21000</v>
      </c>
      <c r="E11" s="28">
        <v>15</v>
      </c>
      <c r="F11" s="27">
        <f t="shared" si="0"/>
        <v>315000</v>
      </c>
    </row>
    <row r="12" spans="1:6">
      <c r="A12" s="25">
        <v>44658</v>
      </c>
      <c r="B12" s="26" t="s">
        <v>9</v>
      </c>
      <c r="C12" s="26" t="s">
        <v>10</v>
      </c>
      <c r="D12" s="27">
        <v>23000</v>
      </c>
      <c r="E12" s="28">
        <v>6</v>
      </c>
      <c r="F12" s="27">
        <f t="shared" si="0"/>
        <v>138000</v>
      </c>
    </row>
    <row r="13" spans="1:6">
      <c r="A13" s="25">
        <v>44586</v>
      </c>
      <c r="B13" s="26" t="s">
        <v>9</v>
      </c>
      <c r="C13" s="26" t="s">
        <v>13</v>
      </c>
      <c r="D13" s="27">
        <v>16000</v>
      </c>
      <c r="E13" s="28">
        <v>5</v>
      </c>
      <c r="F13" s="27">
        <f t="shared" si="0"/>
        <v>80000</v>
      </c>
    </row>
    <row r="14" spans="1:6">
      <c r="A14" s="25">
        <v>44650</v>
      </c>
      <c r="B14" s="26" t="s">
        <v>11</v>
      </c>
      <c r="C14" s="26" t="s">
        <v>16</v>
      </c>
      <c r="D14" s="27">
        <v>19900</v>
      </c>
      <c r="E14" s="28">
        <v>21</v>
      </c>
      <c r="F14" s="27">
        <f t="shared" si="0"/>
        <v>417900</v>
      </c>
    </row>
    <row r="15" spans="1:6">
      <c r="A15" s="25">
        <v>44714</v>
      </c>
      <c r="B15" s="26" t="s">
        <v>14</v>
      </c>
      <c r="C15" s="26" t="s">
        <v>17</v>
      </c>
      <c r="D15" s="27">
        <v>43000</v>
      </c>
      <c r="E15" s="28">
        <v>26</v>
      </c>
      <c r="F15" s="27">
        <f t="shared" si="0"/>
        <v>1118000</v>
      </c>
    </row>
    <row r="16" spans="1:6">
      <c r="A16" s="25">
        <v>44678</v>
      </c>
      <c r="B16" s="26" t="s">
        <v>9</v>
      </c>
      <c r="C16" s="26" t="s">
        <v>13</v>
      </c>
      <c r="D16" s="27">
        <v>16000</v>
      </c>
      <c r="E16" s="28">
        <v>2</v>
      </c>
      <c r="F16" s="27">
        <f t="shared" si="0"/>
        <v>32000</v>
      </c>
    </row>
    <row r="17" spans="1:6">
      <c r="A17" s="25">
        <v>44701</v>
      </c>
      <c r="B17" s="26" t="s">
        <v>14</v>
      </c>
      <c r="C17" s="26" t="s">
        <v>15</v>
      </c>
      <c r="D17" s="27">
        <v>35000</v>
      </c>
      <c r="E17" s="28">
        <v>11</v>
      </c>
      <c r="F17" s="27">
        <f t="shared" si="0"/>
        <v>385000</v>
      </c>
    </row>
    <row r="18" spans="1:6">
      <c r="A18" s="25">
        <v>44688</v>
      </c>
      <c r="B18" s="26" t="s">
        <v>11</v>
      </c>
      <c r="C18" s="26" t="s">
        <v>12</v>
      </c>
      <c r="D18" s="27">
        <v>31000</v>
      </c>
      <c r="E18" s="28">
        <v>21</v>
      </c>
      <c r="F18" s="27">
        <f t="shared" si="0"/>
        <v>651000</v>
      </c>
    </row>
    <row r="19" spans="1:6">
      <c r="A19" s="25">
        <v>44644</v>
      </c>
      <c r="B19" s="26" t="s">
        <v>7</v>
      </c>
      <c r="C19" s="26" t="s">
        <v>8</v>
      </c>
      <c r="D19" s="27">
        <v>15000</v>
      </c>
      <c r="E19" s="28">
        <v>5</v>
      </c>
      <c r="F19" s="27">
        <f t="shared" si="0"/>
        <v>75000</v>
      </c>
    </row>
    <row r="20" spans="1:6">
      <c r="A20" s="25">
        <v>44720</v>
      </c>
      <c r="B20" s="26" t="s">
        <v>11</v>
      </c>
      <c r="C20" s="26" t="s">
        <v>16</v>
      </c>
      <c r="D20" s="27">
        <v>19900</v>
      </c>
      <c r="E20" s="28">
        <v>9</v>
      </c>
      <c r="F20" s="27">
        <f t="shared" si="0"/>
        <v>179100</v>
      </c>
    </row>
    <row r="21" spans="1:6">
      <c r="A21" s="25">
        <v>44771</v>
      </c>
      <c r="B21" s="26" t="s">
        <v>7</v>
      </c>
      <c r="C21" s="26" t="s">
        <v>8</v>
      </c>
      <c r="D21" s="27">
        <v>15000</v>
      </c>
      <c r="E21" s="28">
        <v>19</v>
      </c>
      <c r="F21" s="27">
        <f t="shared" si="0"/>
        <v>285000</v>
      </c>
    </row>
    <row r="22" spans="1:6">
      <c r="A22" s="25">
        <v>44717</v>
      </c>
      <c r="B22" s="26" t="s">
        <v>14</v>
      </c>
      <c r="C22" s="26" t="s">
        <v>15</v>
      </c>
      <c r="D22" s="27">
        <v>35000</v>
      </c>
      <c r="E22" s="28">
        <v>10</v>
      </c>
      <c r="F22" s="27">
        <f t="shared" si="0"/>
        <v>350000</v>
      </c>
    </row>
    <row r="23" spans="1:6">
      <c r="A23" s="25">
        <v>44684</v>
      </c>
      <c r="B23" s="26" t="s">
        <v>9</v>
      </c>
      <c r="C23" s="26" t="s">
        <v>18</v>
      </c>
      <c r="D23" s="27">
        <v>21000</v>
      </c>
      <c r="E23" s="28">
        <v>2</v>
      </c>
      <c r="F23" s="27">
        <f t="shared" si="0"/>
        <v>42000</v>
      </c>
    </row>
    <row r="24" spans="1:6">
      <c r="A24" s="25">
        <v>44619</v>
      </c>
      <c r="B24" s="26" t="s">
        <v>11</v>
      </c>
      <c r="C24" s="26" t="s">
        <v>12</v>
      </c>
      <c r="D24" s="27">
        <v>31000</v>
      </c>
      <c r="E24" s="28">
        <v>27</v>
      </c>
      <c r="F24" s="27">
        <f t="shared" si="0"/>
        <v>837000</v>
      </c>
    </row>
    <row r="25" spans="1:6">
      <c r="A25" s="25">
        <v>44802</v>
      </c>
      <c r="B25" s="26" t="s">
        <v>11</v>
      </c>
      <c r="C25" s="26" t="s">
        <v>16</v>
      </c>
      <c r="D25" s="27">
        <v>19900</v>
      </c>
      <c r="E25" s="28">
        <v>5</v>
      </c>
      <c r="F25" s="27">
        <f t="shared" si="0"/>
        <v>99500</v>
      </c>
    </row>
    <row r="26" spans="1:6">
      <c r="A26" s="25">
        <v>44653</v>
      </c>
      <c r="B26" s="26" t="s">
        <v>11</v>
      </c>
      <c r="C26" s="26" t="s">
        <v>12</v>
      </c>
      <c r="D26" s="27">
        <v>31000</v>
      </c>
      <c r="E26" s="28">
        <v>6</v>
      </c>
      <c r="F26" s="27">
        <f t="shared" si="0"/>
        <v>186000</v>
      </c>
    </row>
    <row r="27" spans="1:6">
      <c r="A27" s="25">
        <v>44767</v>
      </c>
      <c r="B27" s="26" t="s">
        <v>14</v>
      </c>
      <c r="C27" s="26" t="s">
        <v>17</v>
      </c>
      <c r="D27" s="27">
        <v>43000</v>
      </c>
      <c r="E27" s="28">
        <v>4</v>
      </c>
      <c r="F27" s="27">
        <f t="shared" si="0"/>
        <v>172000</v>
      </c>
    </row>
    <row r="28" spans="1:6">
      <c r="A28" s="25">
        <v>44714</v>
      </c>
      <c r="B28" s="26" t="s">
        <v>9</v>
      </c>
      <c r="C28" s="26" t="s">
        <v>10</v>
      </c>
      <c r="D28" s="27">
        <v>23000</v>
      </c>
      <c r="E28" s="28">
        <v>2</v>
      </c>
      <c r="F28" s="27">
        <f t="shared" si="0"/>
        <v>46000</v>
      </c>
    </row>
    <row r="30" spans="1:6">
      <c r="A30" s="23" t="s">
        <v>46</v>
      </c>
    </row>
    <row r="31" spans="1:6">
      <c r="A31" s="23" t="b">
        <f>AND(DAY($A3)&gt;=20,$E3&gt;=AVERAGE($E$3:$E$28))</f>
        <v>0</v>
      </c>
    </row>
    <row r="34" spans="1:6">
      <c r="A34" s="24" t="s">
        <v>1</v>
      </c>
      <c r="B34" s="24" t="s">
        <v>2</v>
      </c>
      <c r="C34" s="24" t="s">
        <v>3</v>
      </c>
      <c r="D34" s="24" t="s">
        <v>4</v>
      </c>
      <c r="E34" s="24" t="s">
        <v>5</v>
      </c>
      <c r="F34" s="24" t="s">
        <v>6</v>
      </c>
    </row>
    <row r="35" spans="1:6">
      <c r="A35" s="25">
        <v>44763</v>
      </c>
      <c r="B35" s="26" t="s">
        <v>9</v>
      </c>
      <c r="C35" s="26" t="s">
        <v>13</v>
      </c>
      <c r="D35" s="27">
        <v>16000</v>
      </c>
      <c r="E35" s="28">
        <v>30</v>
      </c>
      <c r="F35" s="27">
        <v>480000</v>
      </c>
    </row>
    <row r="36" spans="1:6">
      <c r="A36" s="25">
        <v>44650</v>
      </c>
      <c r="B36" s="26" t="s">
        <v>11</v>
      </c>
      <c r="C36" s="26" t="s">
        <v>16</v>
      </c>
      <c r="D36" s="27">
        <v>19900</v>
      </c>
      <c r="E36" s="28">
        <v>21</v>
      </c>
      <c r="F36" s="27">
        <v>417900</v>
      </c>
    </row>
    <row r="37" spans="1:6">
      <c r="A37" s="25">
        <v>44771</v>
      </c>
      <c r="B37" s="26" t="s">
        <v>7</v>
      </c>
      <c r="C37" s="26" t="s">
        <v>8</v>
      </c>
      <c r="D37" s="27">
        <v>15000</v>
      </c>
      <c r="E37" s="28">
        <v>19</v>
      </c>
      <c r="F37" s="27">
        <v>285000</v>
      </c>
    </row>
    <row r="38" spans="1:6">
      <c r="A38" s="25">
        <v>44619</v>
      </c>
      <c r="B38" s="26" t="s">
        <v>11</v>
      </c>
      <c r="C38" s="26" t="s">
        <v>12</v>
      </c>
      <c r="D38" s="27">
        <v>31000</v>
      </c>
      <c r="E38" s="28">
        <v>27</v>
      </c>
      <c r="F38" s="27">
        <v>837000</v>
      </c>
    </row>
  </sheetData>
  <phoneticPr fontId="1" type="noConversion"/>
  <conditionalFormatting sqref="A3:F28">
    <cfRule type="expression" dxfId="17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abSelected="1" workbookViewId="0">
      <selection activeCell="E4" sqref="E4:E11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9" t="s">
        <v>3</v>
      </c>
      <c r="C3" s="30" t="s">
        <v>4</v>
      </c>
      <c r="D3" s="30" t="s">
        <v>19</v>
      </c>
      <c r="E3" s="31" t="s">
        <v>6</v>
      </c>
    </row>
    <row r="4" spans="2:5">
      <c r="B4" s="32" t="s">
        <v>17</v>
      </c>
      <c r="C4" s="33">
        <v>43000</v>
      </c>
      <c r="D4" s="33">
        <v>59</v>
      </c>
      <c r="E4" s="36">
        <f t="shared" ref="E4:E11" si="0">C4*D4</f>
        <v>2537000</v>
      </c>
    </row>
    <row r="5" spans="2:5">
      <c r="B5" s="32" t="s">
        <v>12</v>
      </c>
      <c r="C5" s="33">
        <v>31000</v>
      </c>
      <c r="D5" s="33">
        <v>56</v>
      </c>
      <c r="E5" s="36">
        <f t="shared" si="0"/>
        <v>1736000</v>
      </c>
    </row>
    <row r="6" spans="2:5">
      <c r="B6" s="32" t="s">
        <v>16</v>
      </c>
      <c r="C6" s="33">
        <v>19900</v>
      </c>
      <c r="D6" s="33">
        <v>54</v>
      </c>
      <c r="E6" s="36">
        <f t="shared" si="0"/>
        <v>1074600</v>
      </c>
    </row>
    <row r="7" spans="2:5">
      <c r="B7" s="32" t="s">
        <v>10</v>
      </c>
      <c r="C7" s="33">
        <v>23000</v>
      </c>
      <c r="D7" s="33">
        <v>40</v>
      </c>
      <c r="E7" s="36">
        <f t="shared" si="0"/>
        <v>920000</v>
      </c>
    </row>
    <row r="8" spans="2:5">
      <c r="B8" s="32" t="s">
        <v>13</v>
      </c>
      <c r="C8" s="33">
        <v>16000</v>
      </c>
      <c r="D8" s="33">
        <v>37</v>
      </c>
      <c r="E8" s="36">
        <f t="shared" si="0"/>
        <v>592000</v>
      </c>
    </row>
    <row r="9" spans="2:5">
      <c r="B9" s="32" t="s">
        <v>15</v>
      </c>
      <c r="C9" s="33">
        <v>35000</v>
      </c>
      <c r="D9" s="33">
        <v>27</v>
      </c>
      <c r="E9" s="36">
        <f t="shared" si="0"/>
        <v>945000</v>
      </c>
    </row>
    <row r="10" spans="2:5">
      <c r="B10" s="32" t="s">
        <v>8</v>
      </c>
      <c r="C10" s="33">
        <v>15000</v>
      </c>
      <c r="D10" s="33">
        <v>27</v>
      </c>
      <c r="E10" s="36">
        <f>C10*D10</f>
        <v>405000</v>
      </c>
    </row>
    <row r="11" spans="2:5" ht="18" thickBot="1">
      <c r="B11" s="34" t="s">
        <v>18</v>
      </c>
      <c r="C11" s="35">
        <v>21000</v>
      </c>
      <c r="D11" s="35">
        <v>17</v>
      </c>
      <c r="E11" s="37">
        <f t="shared" si="0"/>
        <v>357000</v>
      </c>
    </row>
  </sheetData>
  <sheetProtection sheet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6" workbookViewId="0">
      <selection activeCell="H15" sqref="H15:H4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TEXT(DCOUNTA(A14:G40,A14,D10:E11),"0개")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48</v>
      </c>
      <c r="F10" t="s">
        <v>51</v>
      </c>
    </row>
    <row r="11" spans="1:8">
      <c r="D11" s="14" t="s">
        <v>49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 COUNTIF($B$15:B15,"M*") 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 COUNTIF($B$15:B16,"M*") 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 COUNTIF($B$15:B17,"M*") 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 COUNTIF($B$15:B18,"M*") 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 COUNTIF($B$15:B19,"M*") 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 COUNTIF($B$15:B20,"M*") 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 COUNTIF($B$15:B21,"M*") 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 COUNTIF($B$15:B22,"M*") 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 COUNTIF($B$15:B23,"M*") 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 COUNTIF($B$15:B24,"M*") 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 COUNTIF($B$15:B25,"M*") 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 COUNTIF($B$15:B26,"M*") 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 COUNTIF($B$15:B27,"M*") 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 COUNTIF($B$15:B28,"M*") 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 COUNTIF($B$15:B29,"M*") 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 COUNTIF($B$15:B30,"M*") 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 COUNTIF($B$15:B31,"M*") 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 COUNTIF($B$15:B32,"M*") 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 COUNTIF($B$15:B33,"M*") 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 COUNTIF($B$15:B34,"M*") 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 COUNTIF($B$15:B35,"M*") 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 COUNTIF($B$15:B36,"M*") 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 COUNTIF($B$15:B37,"M*") 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 COUNTIF($B$15:B38,"M*") 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 COUNTIF($B$15:B39,"M*") 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 COUNTIF($B$15:B40,"M*") 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zoomScaleNormal="100" workbookViewId="0">
      <selection activeCell="B5" sqref="B5"/>
      <pivotSelection pane="bottomRight" activeRow="4" activeCol="1" previousRow="4" previousCol="1" click="2" r:id="rId1">
        <pivotArea field="7" type="button" dataOnly="0" labelOnly="1" outline="0" axis="axisRow" fieldPosition="1"/>
      </pivotSelection>
    </sheetView>
  </sheetViews>
  <sheetFormatPr defaultRowHeight="17.399999999999999"/>
  <cols>
    <col min="1" max="1" width="23.3984375" bestFit="1" customWidth="1"/>
    <col min="2" max="2" width="19.19921875" bestFit="1" customWidth="1"/>
    <col min="3" max="3" width="15.69921875" bestFit="1" customWidth="1"/>
    <col min="4" max="5" width="14" bestFit="1" customWidth="1"/>
    <col min="6" max="7" width="9.296875" bestFit="1" customWidth="1"/>
    <col min="8" max="8" width="18.3984375" bestFit="1" customWidth="1"/>
    <col min="9" max="10" width="15.296875" bestFit="1" customWidth="1"/>
    <col min="11" max="11" width="18.796875" bestFit="1" customWidth="1"/>
    <col min="12" max="12" width="16.8984375" bestFit="1" customWidth="1"/>
    <col min="13" max="13" width="17.8984375" bestFit="1" customWidth="1"/>
    <col min="14" max="14" width="19.8984375" bestFit="1" customWidth="1"/>
    <col min="15" max="21" width="14.19921875" bestFit="1" customWidth="1"/>
    <col min="22" max="22" width="22.69921875" bestFit="1" customWidth="1"/>
    <col min="23" max="23" width="20.796875" bestFit="1" customWidth="1"/>
    <col min="24" max="73" width="22.5" bestFit="1" customWidth="1"/>
    <col min="74" max="74" width="18.796875" bestFit="1" customWidth="1"/>
    <col min="75" max="75" width="16.8984375" bestFit="1" customWidth="1"/>
    <col min="76" max="88" width="22.5" bestFit="1" customWidth="1"/>
    <col min="89" max="89" width="18.796875" bestFit="1" customWidth="1"/>
    <col min="90" max="90" width="16.8984375" bestFit="1" customWidth="1"/>
  </cols>
  <sheetData>
    <row r="2" spans="1:6">
      <c r="A2" s="40" t="s">
        <v>2</v>
      </c>
      <c r="B2" s="39" t="s">
        <v>11</v>
      </c>
    </row>
    <row r="4" spans="1:6">
      <c r="A4" s="39"/>
      <c r="B4" s="39"/>
      <c r="C4" s="39"/>
      <c r="D4" s="40" t="s">
        <v>3</v>
      </c>
      <c r="E4" s="39"/>
      <c r="F4" s="39"/>
    </row>
    <row r="5" spans="1:6">
      <c r="A5" s="40" t="s">
        <v>83</v>
      </c>
      <c r="B5" s="40" t="s">
        <v>84</v>
      </c>
      <c r="C5" s="40" t="s">
        <v>65</v>
      </c>
      <c r="D5" s="50" t="s">
        <v>12</v>
      </c>
      <c r="E5" s="50" t="s">
        <v>16</v>
      </c>
      <c r="F5" s="50" t="s">
        <v>52</v>
      </c>
    </row>
    <row r="6" spans="1:6">
      <c r="A6" s="39" t="s">
        <v>62</v>
      </c>
      <c r="B6" s="39"/>
      <c r="C6" s="39"/>
      <c r="D6" s="39"/>
      <c r="E6" s="39"/>
      <c r="F6" s="39"/>
    </row>
    <row r="7" spans="1:6">
      <c r="A7" s="39"/>
      <c r="B7" s="39" t="s">
        <v>53</v>
      </c>
      <c r="C7" s="39"/>
      <c r="D7" s="39"/>
      <c r="E7" s="39"/>
      <c r="F7" s="39"/>
    </row>
    <row r="8" spans="1:6">
      <c r="A8" s="39"/>
      <c r="B8" s="39"/>
      <c r="C8" s="39" t="s">
        <v>59</v>
      </c>
      <c r="D8" s="39">
        <v>27</v>
      </c>
      <c r="E8" s="39">
        <v>21</v>
      </c>
      <c r="F8" s="39">
        <v>27</v>
      </c>
    </row>
    <row r="9" spans="1:6">
      <c r="A9" s="39"/>
      <c r="B9" s="39"/>
      <c r="C9" s="39" t="s">
        <v>61</v>
      </c>
      <c r="D9" s="39">
        <v>837000</v>
      </c>
      <c r="E9" s="39">
        <v>417900</v>
      </c>
      <c r="F9" s="39">
        <v>837000</v>
      </c>
    </row>
    <row r="10" spans="1:6">
      <c r="A10" s="39" t="s">
        <v>66</v>
      </c>
      <c r="B10" s="39"/>
      <c r="C10" s="39"/>
      <c r="D10" s="39">
        <v>27</v>
      </c>
      <c r="E10" s="39">
        <v>21</v>
      </c>
      <c r="F10" s="39">
        <v>27</v>
      </c>
    </row>
    <row r="11" spans="1:6">
      <c r="A11" s="39" t="s">
        <v>67</v>
      </c>
      <c r="B11" s="39"/>
      <c r="C11" s="39"/>
      <c r="D11" s="39">
        <v>837000</v>
      </c>
      <c r="E11" s="39">
        <v>417900</v>
      </c>
      <c r="F11" s="39">
        <v>837000</v>
      </c>
    </row>
    <row r="12" spans="1:6">
      <c r="A12" s="39" t="s">
        <v>68</v>
      </c>
      <c r="B12" s="39"/>
      <c r="C12" s="39"/>
      <c r="D12" s="39">
        <v>27</v>
      </c>
      <c r="E12" s="39">
        <v>21</v>
      </c>
      <c r="F12" s="39">
        <v>21</v>
      </c>
    </row>
    <row r="13" spans="1:6">
      <c r="A13" s="39" t="s">
        <v>69</v>
      </c>
      <c r="B13" s="39"/>
      <c r="C13" s="39"/>
      <c r="D13" s="39">
        <v>837000</v>
      </c>
      <c r="E13" s="39">
        <v>417900</v>
      </c>
      <c r="F13" s="39">
        <v>417900</v>
      </c>
    </row>
    <row r="14" spans="1:6">
      <c r="A14" s="39" t="s">
        <v>63</v>
      </c>
      <c r="B14" s="39"/>
      <c r="C14" s="39"/>
      <c r="D14" s="39"/>
      <c r="E14" s="39"/>
      <c r="F14" s="39"/>
    </row>
    <row r="15" spans="1:6">
      <c r="A15" s="39"/>
      <c r="B15" s="39" t="s">
        <v>54</v>
      </c>
      <c r="C15" s="39"/>
      <c r="D15" s="39"/>
      <c r="E15" s="39"/>
      <c r="F15" s="39"/>
    </row>
    <row r="16" spans="1:6">
      <c r="A16" s="39"/>
      <c r="B16" s="39"/>
      <c r="C16" s="39" t="s">
        <v>59</v>
      </c>
      <c r="D16" s="39">
        <v>6</v>
      </c>
      <c r="E16" s="39">
        <v>19</v>
      </c>
      <c r="F16" s="39">
        <v>19</v>
      </c>
    </row>
    <row r="17" spans="1:6">
      <c r="A17" s="39"/>
      <c r="B17" s="39"/>
      <c r="C17" s="39" t="s">
        <v>61</v>
      </c>
      <c r="D17" s="39">
        <v>186000</v>
      </c>
      <c r="E17" s="39">
        <v>378100</v>
      </c>
      <c r="F17" s="39">
        <v>378100</v>
      </c>
    </row>
    <row r="18" spans="1:6">
      <c r="A18" s="39"/>
      <c r="B18" s="39" t="s">
        <v>55</v>
      </c>
      <c r="C18" s="39"/>
      <c r="D18" s="39"/>
      <c r="E18" s="39"/>
      <c r="F18" s="39"/>
    </row>
    <row r="19" spans="1:6">
      <c r="A19" s="39"/>
      <c r="B19" s="39"/>
      <c r="C19" s="39" t="s">
        <v>59</v>
      </c>
      <c r="D19" s="39">
        <v>21</v>
      </c>
      <c r="E19" s="39" t="s">
        <v>78</v>
      </c>
      <c r="F19" s="39">
        <v>21</v>
      </c>
    </row>
    <row r="20" spans="1:6">
      <c r="A20" s="39"/>
      <c r="B20" s="39"/>
      <c r="C20" s="39" t="s">
        <v>61</v>
      </c>
      <c r="D20" s="39">
        <v>651000</v>
      </c>
      <c r="E20" s="39" t="s">
        <v>78</v>
      </c>
      <c r="F20" s="39">
        <v>651000</v>
      </c>
    </row>
    <row r="21" spans="1:6">
      <c r="A21" s="39"/>
      <c r="B21" s="39" t="s">
        <v>56</v>
      </c>
      <c r="C21" s="39"/>
      <c r="D21" s="39"/>
      <c r="E21" s="39"/>
      <c r="F21" s="39"/>
    </row>
    <row r="22" spans="1:6">
      <c r="A22" s="39"/>
      <c r="B22" s="39"/>
      <c r="C22" s="39" t="s">
        <v>59</v>
      </c>
      <c r="D22" s="39" t="s">
        <v>78</v>
      </c>
      <c r="E22" s="39">
        <v>9</v>
      </c>
      <c r="F22" s="39">
        <v>9</v>
      </c>
    </row>
    <row r="23" spans="1:6">
      <c r="A23" s="39"/>
      <c r="B23" s="39"/>
      <c r="C23" s="39" t="s">
        <v>61</v>
      </c>
      <c r="D23" s="39" t="s">
        <v>78</v>
      </c>
      <c r="E23" s="39">
        <v>179100</v>
      </c>
      <c r="F23" s="39">
        <v>179100</v>
      </c>
    </row>
    <row r="24" spans="1:6">
      <c r="A24" s="39" t="s">
        <v>70</v>
      </c>
      <c r="B24" s="39"/>
      <c r="C24" s="39"/>
      <c r="D24" s="39">
        <v>21</v>
      </c>
      <c r="E24" s="39">
        <v>19</v>
      </c>
      <c r="F24" s="39">
        <v>21</v>
      </c>
    </row>
    <row r="25" spans="1:6">
      <c r="A25" s="39" t="s">
        <v>71</v>
      </c>
      <c r="B25" s="39"/>
      <c r="C25" s="39"/>
      <c r="D25" s="39">
        <v>651000</v>
      </c>
      <c r="E25" s="39">
        <v>378100</v>
      </c>
      <c r="F25" s="39">
        <v>651000</v>
      </c>
    </row>
    <row r="26" spans="1:6">
      <c r="A26" s="39" t="s">
        <v>72</v>
      </c>
      <c r="B26" s="39"/>
      <c r="C26" s="39"/>
      <c r="D26" s="39">
        <v>2</v>
      </c>
      <c r="E26" s="39">
        <v>9</v>
      </c>
      <c r="F26" s="39">
        <v>2</v>
      </c>
    </row>
    <row r="27" spans="1:6">
      <c r="A27" s="39" t="s">
        <v>73</v>
      </c>
      <c r="B27" s="39"/>
      <c r="C27" s="39"/>
      <c r="D27" s="39">
        <v>62000</v>
      </c>
      <c r="E27" s="39">
        <v>179100</v>
      </c>
      <c r="F27" s="39">
        <v>62000</v>
      </c>
    </row>
    <row r="28" spans="1:6">
      <c r="A28" s="39" t="s">
        <v>64</v>
      </c>
      <c r="B28" s="39"/>
      <c r="C28" s="39"/>
      <c r="D28" s="39"/>
      <c r="E28" s="39"/>
      <c r="F28" s="39"/>
    </row>
    <row r="29" spans="1:6">
      <c r="A29" s="39"/>
      <c r="B29" s="39" t="s">
        <v>57</v>
      </c>
      <c r="C29" s="39"/>
      <c r="D29" s="39"/>
      <c r="E29" s="39"/>
      <c r="F29" s="39"/>
    </row>
    <row r="30" spans="1:6">
      <c r="A30" s="39"/>
      <c r="B30" s="39"/>
      <c r="C30" s="39" t="s">
        <v>59</v>
      </c>
      <c r="D30" s="39" t="s">
        <v>78</v>
      </c>
      <c r="E30" s="39">
        <v>5</v>
      </c>
      <c r="F30" s="39">
        <v>5</v>
      </c>
    </row>
    <row r="31" spans="1:6">
      <c r="A31" s="39"/>
      <c r="B31" s="39"/>
      <c r="C31" s="39" t="s">
        <v>61</v>
      </c>
      <c r="D31" s="39" t="s">
        <v>78</v>
      </c>
      <c r="E31" s="39">
        <v>99500</v>
      </c>
      <c r="F31" s="39">
        <v>99500</v>
      </c>
    </row>
    <row r="32" spans="1:6">
      <c r="A32" s="39" t="s">
        <v>74</v>
      </c>
      <c r="B32" s="39"/>
      <c r="C32" s="39"/>
      <c r="D32" s="39" t="s">
        <v>78</v>
      </c>
      <c r="E32" s="39">
        <v>5</v>
      </c>
      <c r="F32" s="39">
        <v>5</v>
      </c>
    </row>
    <row r="33" spans="1:6">
      <c r="A33" s="39" t="s">
        <v>75</v>
      </c>
      <c r="B33" s="39"/>
      <c r="C33" s="39"/>
      <c r="D33" s="39" t="s">
        <v>78</v>
      </c>
      <c r="E33" s="39">
        <v>99500</v>
      </c>
      <c r="F33" s="39">
        <v>99500</v>
      </c>
    </row>
    <row r="34" spans="1:6">
      <c r="A34" s="39" t="s">
        <v>76</v>
      </c>
      <c r="B34" s="39"/>
      <c r="C34" s="39"/>
      <c r="D34" s="39" t="s">
        <v>78</v>
      </c>
      <c r="E34" s="39">
        <v>5</v>
      </c>
      <c r="F34" s="39">
        <v>5</v>
      </c>
    </row>
    <row r="35" spans="1:6">
      <c r="A35" s="39" t="s">
        <v>77</v>
      </c>
      <c r="B35" s="39"/>
      <c r="C35" s="39"/>
      <c r="D35" s="39" t="s">
        <v>78</v>
      </c>
      <c r="E35" s="39">
        <v>99500</v>
      </c>
      <c r="F35" s="39">
        <v>99500</v>
      </c>
    </row>
    <row r="36" spans="1:6">
      <c r="A36" s="39" t="s">
        <v>58</v>
      </c>
      <c r="B36" s="39"/>
      <c r="C36" s="39"/>
      <c r="D36" s="39">
        <v>27</v>
      </c>
      <c r="E36" s="39">
        <v>21</v>
      </c>
      <c r="F36" s="39">
        <v>27</v>
      </c>
    </row>
    <row r="37" spans="1:6">
      <c r="A37" s="39" t="s">
        <v>60</v>
      </c>
      <c r="B37" s="39"/>
      <c r="C37" s="39"/>
      <c r="D37" s="39">
        <v>837000</v>
      </c>
      <c r="E37" s="39">
        <v>417900</v>
      </c>
      <c r="F37" s="39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79</v>
      </c>
      <c r="J3" s="3" t="s">
        <v>48</v>
      </c>
      <c r="K3" s="3" t="s">
        <v>80</v>
      </c>
    </row>
    <row r="4" spans="2:11">
      <c r="B4" t="s">
        <v>13</v>
      </c>
      <c r="C4" t="s">
        <v>9</v>
      </c>
      <c r="D4" s="38">
        <v>43839</v>
      </c>
      <c r="E4" s="41">
        <v>16000</v>
      </c>
      <c r="F4">
        <v>5</v>
      </c>
      <c r="G4" s="41">
        <v>80000</v>
      </c>
      <c r="I4" s="10" t="s">
        <v>9</v>
      </c>
      <c r="J4" s="10">
        <v>11.75</v>
      </c>
      <c r="K4" s="51">
        <v>1869000</v>
      </c>
    </row>
    <row r="5" spans="2:11">
      <c r="B5" t="s">
        <v>12</v>
      </c>
      <c r="C5" t="s">
        <v>11</v>
      </c>
      <c r="D5" s="38">
        <v>43862</v>
      </c>
      <c r="E5" s="41">
        <v>31000</v>
      </c>
      <c r="F5">
        <v>27</v>
      </c>
      <c r="G5" s="41">
        <v>837000</v>
      </c>
      <c r="I5" s="10" t="s">
        <v>11</v>
      </c>
      <c r="J5" s="10">
        <v>13.75</v>
      </c>
      <c r="K5" s="51">
        <v>2810600</v>
      </c>
    </row>
    <row r="6" spans="2:11">
      <c r="B6" t="s">
        <v>18</v>
      </c>
      <c r="C6" t="s">
        <v>9</v>
      </c>
      <c r="D6" s="38">
        <v>43866</v>
      </c>
      <c r="E6" s="41">
        <v>21000</v>
      </c>
      <c r="F6">
        <v>15</v>
      </c>
      <c r="G6" s="41">
        <v>315000</v>
      </c>
      <c r="I6" s="10" t="s">
        <v>7</v>
      </c>
      <c r="J6" s="10">
        <v>9</v>
      </c>
      <c r="K6" s="51">
        <v>405000</v>
      </c>
    </row>
    <row r="7" spans="2:11">
      <c r="B7" t="s">
        <v>16</v>
      </c>
      <c r="C7" t="s">
        <v>11</v>
      </c>
      <c r="D7" s="38">
        <v>43873</v>
      </c>
      <c r="E7" s="41">
        <v>19900</v>
      </c>
      <c r="F7">
        <v>21</v>
      </c>
      <c r="G7" s="41">
        <v>417900</v>
      </c>
      <c r="I7" s="10" t="s">
        <v>14</v>
      </c>
      <c r="J7" s="10">
        <v>13.833333333333334</v>
      </c>
      <c r="K7" s="51">
        <v>3377000</v>
      </c>
    </row>
    <row r="8" spans="2:11">
      <c r="B8" t="s">
        <v>8</v>
      </c>
      <c r="C8" t="s">
        <v>7</v>
      </c>
      <c r="D8" s="38">
        <v>43914</v>
      </c>
      <c r="E8" s="41">
        <v>15000</v>
      </c>
      <c r="F8">
        <v>5</v>
      </c>
      <c r="G8" s="41">
        <v>75000</v>
      </c>
      <c r="K8" s="41"/>
    </row>
    <row r="9" spans="2:11">
      <c r="B9" t="s">
        <v>12</v>
      </c>
      <c r="C9" t="s">
        <v>11</v>
      </c>
      <c r="D9" s="38">
        <v>43923</v>
      </c>
      <c r="E9" s="41">
        <v>31000</v>
      </c>
      <c r="F9">
        <v>6</v>
      </c>
      <c r="G9" s="41">
        <v>186000</v>
      </c>
      <c r="K9" s="41"/>
    </row>
    <row r="10" spans="2:11">
      <c r="B10" t="s">
        <v>13</v>
      </c>
      <c r="C10" t="s">
        <v>9</v>
      </c>
      <c r="D10" s="38">
        <v>43926</v>
      </c>
      <c r="E10" s="41">
        <v>16000</v>
      </c>
      <c r="F10">
        <v>2</v>
      </c>
      <c r="G10" s="41">
        <v>32000</v>
      </c>
      <c r="K10" s="41"/>
    </row>
    <row r="11" spans="2:11">
      <c r="B11" t="s">
        <v>16</v>
      </c>
      <c r="C11" t="s">
        <v>11</v>
      </c>
      <c r="D11" s="38">
        <v>43926</v>
      </c>
      <c r="E11" s="41">
        <v>19900</v>
      </c>
      <c r="F11">
        <v>19</v>
      </c>
      <c r="G11" s="41">
        <v>378100</v>
      </c>
      <c r="K11" s="41"/>
    </row>
    <row r="12" spans="2:11">
      <c r="B12" t="s">
        <v>10</v>
      </c>
      <c r="C12" t="s">
        <v>9</v>
      </c>
      <c r="D12" s="38">
        <v>43928</v>
      </c>
      <c r="E12" s="41">
        <v>23000</v>
      </c>
      <c r="F12">
        <v>6</v>
      </c>
      <c r="G12" s="41">
        <v>138000</v>
      </c>
    </row>
    <row r="13" spans="2:11">
      <c r="B13" t="s">
        <v>10</v>
      </c>
      <c r="C13" t="s">
        <v>9</v>
      </c>
      <c r="D13" s="38">
        <v>43929</v>
      </c>
      <c r="E13" s="41">
        <v>23000</v>
      </c>
      <c r="F13">
        <v>32</v>
      </c>
      <c r="G13" s="41">
        <v>736000</v>
      </c>
    </row>
    <row r="14" spans="2:11">
      <c r="B14" t="s">
        <v>18</v>
      </c>
      <c r="C14" t="s">
        <v>9</v>
      </c>
      <c r="D14" s="38">
        <v>43954</v>
      </c>
      <c r="E14" s="41">
        <v>21000</v>
      </c>
      <c r="F14">
        <v>2</v>
      </c>
      <c r="G14" s="41">
        <v>42000</v>
      </c>
    </row>
    <row r="15" spans="2:11">
      <c r="B15" t="s">
        <v>12</v>
      </c>
      <c r="C15" t="s">
        <v>11</v>
      </c>
      <c r="D15" s="38">
        <v>43958</v>
      </c>
      <c r="E15" s="41">
        <v>31000</v>
      </c>
      <c r="F15">
        <v>21</v>
      </c>
      <c r="G15" s="41">
        <v>651000</v>
      </c>
    </row>
    <row r="16" spans="2:11">
      <c r="B16" t="s">
        <v>17</v>
      </c>
      <c r="C16" t="s">
        <v>14</v>
      </c>
      <c r="D16" s="38">
        <v>43959</v>
      </c>
      <c r="E16" s="41">
        <v>43000</v>
      </c>
      <c r="F16">
        <v>29</v>
      </c>
      <c r="G16" s="41">
        <v>1247000</v>
      </c>
    </row>
    <row r="17" spans="2:7">
      <c r="B17" t="s">
        <v>12</v>
      </c>
      <c r="C17" t="s">
        <v>11</v>
      </c>
      <c r="D17" s="38">
        <v>43962</v>
      </c>
      <c r="E17" s="41">
        <v>31000</v>
      </c>
      <c r="F17">
        <v>2</v>
      </c>
      <c r="G17" s="41">
        <v>62000</v>
      </c>
    </row>
    <row r="18" spans="2:7">
      <c r="B18" t="s">
        <v>15</v>
      </c>
      <c r="C18" t="s">
        <v>14</v>
      </c>
      <c r="D18" s="38">
        <v>43970</v>
      </c>
      <c r="E18" s="41">
        <v>35000</v>
      </c>
      <c r="F18">
        <v>11</v>
      </c>
      <c r="G18" s="41">
        <v>385000</v>
      </c>
    </row>
    <row r="19" spans="2:7">
      <c r="B19" t="s">
        <v>10</v>
      </c>
      <c r="C19" t="s">
        <v>9</v>
      </c>
      <c r="D19" s="38">
        <v>43984</v>
      </c>
      <c r="E19" s="41">
        <v>23000</v>
      </c>
      <c r="F19">
        <v>2</v>
      </c>
      <c r="G19" s="41">
        <v>46000</v>
      </c>
    </row>
    <row r="20" spans="2:7">
      <c r="B20" t="s">
        <v>17</v>
      </c>
      <c r="C20" t="s">
        <v>14</v>
      </c>
      <c r="D20" s="38">
        <v>43984</v>
      </c>
      <c r="E20" s="41">
        <v>43000</v>
      </c>
      <c r="F20">
        <v>26</v>
      </c>
      <c r="G20" s="41">
        <v>1118000</v>
      </c>
    </row>
    <row r="21" spans="2:7">
      <c r="B21" t="s">
        <v>15</v>
      </c>
      <c r="C21" t="s">
        <v>14</v>
      </c>
      <c r="D21" s="38">
        <v>43987</v>
      </c>
      <c r="E21" s="41">
        <v>35000</v>
      </c>
      <c r="F21">
        <v>10</v>
      </c>
      <c r="G21" s="41">
        <v>350000</v>
      </c>
    </row>
    <row r="22" spans="2:7">
      <c r="B22" t="s">
        <v>16</v>
      </c>
      <c r="C22" t="s">
        <v>11</v>
      </c>
      <c r="D22" s="38">
        <v>43990</v>
      </c>
      <c r="E22" s="41">
        <v>19900</v>
      </c>
      <c r="F22">
        <v>9</v>
      </c>
      <c r="G22" s="41">
        <v>179100</v>
      </c>
    </row>
    <row r="23" spans="2:7">
      <c r="B23" t="s">
        <v>8</v>
      </c>
      <c r="C23" t="s">
        <v>7</v>
      </c>
      <c r="D23" s="38">
        <v>43991</v>
      </c>
      <c r="E23" s="41">
        <v>15000</v>
      </c>
      <c r="F23">
        <v>3</v>
      </c>
      <c r="G23" s="41">
        <v>45000</v>
      </c>
    </row>
    <row r="24" spans="2:7">
      <c r="B24" t="s">
        <v>15</v>
      </c>
      <c r="C24" t="s">
        <v>14</v>
      </c>
      <c r="D24" s="38">
        <v>43991</v>
      </c>
      <c r="E24" s="41">
        <v>35000</v>
      </c>
      <c r="F24">
        <v>3</v>
      </c>
      <c r="G24" s="41">
        <v>105000</v>
      </c>
    </row>
    <row r="25" spans="2:7">
      <c r="B25" t="s">
        <v>13</v>
      </c>
      <c r="C25" t="s">
        <v>9</v>
      </c>
      <c r="D25" s="38">
        <v>44020</v>
      </c>
      <c r="E25" s="41">
        <v>16000</v>
      </c>
      <c r="F25">
        <v>30</v>
      </c>
      <c r="G25" s="41">
        <v>480000</v>
      </c>
    </row>
    <row r="26" spans="2:7">
      <c r="B26" t="s">
        <v>17</v>
      </c>
      <c r="C26" t="s">
        <v>14</v>
      </c>
      <c r="D26" s="38">
        <v>44023</v>
      </c>
      <c r="E26" s="41">
        <v>43000</v>
      </c>
      <c r="F26">
        <v>4</v>
      </c>
      <c r="G26" s="41">
        <v>172000</v>
      </c>
    </row>
    <row r="27" spans="2:7">
      <c r="B27" t="s">
        <v>8</v>
      </c>
      <c r="C27" t="s">
        <v>7</v>
      </c>
      <c r="D27" s="38">
        <v>44027</v>
      </c>
      <c r="E27" s="41">
        <v>15000</v>
      </c>
      <c r="F27">
        <v>19</v>
      </c>
      <c r="G27" s="41">
        <v>285000</v>
      </c>
    </row>
    <row r="28" spans="2:7">
      <c r="B28" t="s">
        <v>16</v>
      </c>
      <c r="C28" t="s">
        <v>11</v>
      </c>
      <c r="D28" s="38">
        <v>44057</v>
      </c>
      <c r="E28" s="41">
        <v>19900</v>
      </c>
      <c r="F28">
        <v>5</v>
      </c>
      <c r="G28" s="41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H9" sqref="H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8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32"/>
  <sheetViews>
    <sheetView workbookViewId="0">
      <selection activeCell="C7" sqref="C7:I7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  <row r="25" spans="3:9">
      <c r="C25" s="38">
        <v>45663</v>
      </c>
      <c r="D25">
        <v>5</v>
      </c>
      <c r="E25" t="s">
        <v>81</v>
      </c>
      <c r="F25">
        <v>5</v>
      </c>
      <c r="G25" t="s">
        <v>82</v>
      </c>
      <c r="H25">
        <v>19900</v>
      </c>
      <c r="I25" t="s">
        <v>85</v>
      </c>
    </row>
    <row r="32" spans="3:9">
      <c r="C32" s="38">
        <v>45663</v>
      </c>
      <c r="G32" t="s">
        <v>2</v>
      </c>
      <c r="H32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0 3 f 8 d d 2 - 4 f 0 6 - 4 0 c c - a 7 4 2 - 2 1 0 d d 1 f e 8 3 d 0 "   x m l n s = " h t t p : / / s c h e m a s . m i c r o s o f t . c o m / D a t a M a s h u p " > A A A A A O g D A A B Q S w M E F A A C A A g A o K U m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K C l J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p S Z a l 7 b g + O E A A A A Q A g A A E w A c A E Z v c m 1 1 b G F z L 1 N l Y 3 R p b 2 4 x L m 0 g o h g A K K A U A A A A A A A A A A A A A A A A A A A A A A A A A A A A K 0 5 N L s n M z 1 M I h t C G 1 r x c v F z F G Y l F q S k K r z Z v f T N 9 w 5 s Z H W + m 7 l W w V c h J L e H l U g C C N 7 M n v N 6 8 A y j i m J y c W l y s 5 5 J Y k p i U W J y q 4 Z a Z k 6 r n n J 9 X k p p X U q y h 5 G w V E 1 q c W l Q c k 1 m e m F c S 4 5 J a n F 2 S X x B j Y P J 2 V k 8 M x P B X W x p e L 1 u j l 5 i c n J K k p K m j E O 1 c l J p Y k u q X W J a Z n g h y U E B R f k F q U U l m a r F t S V F p a q y m D s Q N 8 W i O g 7 i p O j o 4 O S M 1 N 9 F W S U n H s y Q 1 1 1 Y J W Z l S b G 0 0 y K 2 x v F y Z e V i M Q f a 7 M o p O B Q 0 j T a U R E Q Q A U E s B A i 0 A F A A C A A g A o K U m W i V a + q m l A A A A 9 g A A A B I A A A A A A A A A A A A A A A A A A A A A A E N v b m Z p Z y 9 Q Y W N r Y W d l L n h t b F B L A Q I t A B Q A A g A I A K C l J l o P y u m r p A A A A O k A A A A T A A A A A A A A A A A A A A A A A P E A A A B b Q 2 9 u d G V u d F 9 U e X B l c 1 0 u e G 1 s U E s B A i 0 A F A A C A A g A o K U m W p e 2 4 P j h A A A A E A I A A B M A A A A A A A A A A A A A A A A A 4 g E A A E Z v c m 1 1 b G F z L 1 N l Y 3 R p b 2 4 x L m 1 Q S w U G A A A A A A M A A w D C A A A A E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h g A A A A A A A C g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0 M j E 1 M T M t Y j Z j O S 0 0 N j V l L W E x M j k t Z G M 4 N G J h N W N i N z Z m I i A v P j x F b n R y e S B U e X B l P S J G a W x s R W 5 h Y m x l Z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1 b n Q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O 1 7 J e w 7 J i I 7 J W 9 L 0 F 1 d G 9 S Z W 1 v d m V k Q 2 9 s d W 1 u c z E u e + y Y i O y V v e u y i O 2 Y u C w w f S Z x d W 9 0 O y w m c X V v d D t T Z W N 0 a W 9 u M S / q s 7 X s l 7 D s m I j s l b 0 v Q X V 0 b 1 J l b W 9 2 Z W R D b 2 x 1 b W 5 z M S 5 7 6 r O 1 7 J e w 7 J 2 0 6 6 a E L D F 9 J n F 1 b 3 Q 7 L C Z x d W 9 0 O 1 N l Y 3 R p b 2 4 x L + q z t e y X s O y Y i O y V v S 9 B d X R v U m V t b 3 Z l Z E N v b H V t b n M x L n v q t a z r t o Q s M n 0 m c X V v d D s s J n F 1 b 3 Q 7 U 2 V j d G l v b j E v 6 r O 1 7 J e w 7 J i I 7 J W 9 L 0 F 1 d G 9 S Z W 1 v d m V k Q 2 9 s d W 1 u c z E u e + q w g O q y q S w z f S Z x d W 9 0 O y w m c X V v d D t T Z W N 0 a W 9 u M S / q s 7 X s l 7 D s m I j s l b 0 v Q X V 0 b 1 J l b W 9 2 Z W R D b 2 x 1 b W 5 z M S 5 7 7 J i I 6 6 e k 7 J 2 8 7 J 6 Q L D R 9 J n F 1 b 3 Q 7 L C Z x d W 9 0 O 1 N l Y 3 R p b 2 4 x L + q z t e y X s O y Y i O y V v S 9 B d X R v U m V t b 3 Z l Z E N v b H V t b n M x L n v s m I j r p 6 T s i J j r n 4 k s N X 0 m c X V v d D s s J n F 1 b 3 Q 7 U 2 V j d G l v b j E v 6 r O 1 7 J e w 7 J i I 7 J W 9 L 0 F 1 d G 9 S Z W 1 v d m V k Q 2 9 s d W 1 u c z E u e + y 0 n e q 4 i O y V o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q s 7 X s l 7 D s m I j s l b 0 v Q X V 0 b 1 J l b W 9 2 Z W R D b 2 x 1 b W 5 z M S 5 7 7 J i I 7 J W 9 6 7 K I 7 Z i 4 L D B 9 J n F 1 b 3 Q 7 L C Z x d W 9 0 O 1 N l Y 3 R p b 2 4 x L + q z t e y X s O y Y i O y V v S 9 B d X R v U m V t b 3 Z l Z E N v b H V t b n M x L n v q s 7 X s l 7 D s n b T r p o Q s M X 0 m c X V v d D s s J n F 1 b 3 Q 7 U 2 V j d G l v b j E v 6 r O 1 7 J e w 7 J i I 7 J W 9 L 0 F 1 d G 9 S Z W 1 v d m V k Q 2 9 s d W 1 u c z E u e + q 1 r O u 2 h C w y f S Z x d W 9 0 O y w m c X V v d D t T Z W N 0 a W 9 u M S / q s 7 X s l 7 D s m I j s l b 0 v Q X V 0 b 1 J l b W 9 2 Z W R D b 2 x 1 b W 5 z M S 5 7 6 r C A 6 r K p L D N 9 J n F 1 b 3 Q 7 L C Z x d W 9 0 O 1 N l Y 3 R p b 2 4 x L + q z t e y X s O y Y i O y V v S 9 B d X R v U m V t b 3 Z l Z E N v b H V t b n M x L n v s m I j r p 6 T s n b z s n p A s N H 0 m c X V v d D s s J n F 1 b 3 Q 7 U 2 V j d G l v b j E v 6 r O 1 7 J e w 7 J i I 7 J W 9 L 0 F 1 d G 9 S Z W 1 v d m V k Q 2 9 s d W 1 u c z E u e + y Y i O u n p O y I m O u f i S w 1 f S Z x d W 9 0 O y w m c X V v d D t T Z W N 0 a W 9 u M S / q s 7 X s l 7 D s m I j s l b 0 v Q X V 0 b 1 J l b W 9 2 Z W R D b 2 x 1 b W 5 z M S 5 7 7 L S d 6 r i I 7 J W h L D Z 9 J n F 1 b 3 Q 7 X S w m c X V v d D t S Z W x h d G l v b n N o a X B J b m Z v J n F 1 b 3 Q 7 O l t d f S I g L z 4 8 R W 5 0 c n k g V H l w Z T 0 i Q W R k Z W R U b 0 R h d G F N b 2 R l b C I g V m F s d W U 9 I m w w I i A v P j x F b n R y e S B U e X B l P S J G a W x s Z W R D b 2 1 w b G V 0 Z V J l c 3 V s d F R v V 2 9 y a 3 N o Z W V 0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Y 2 9 2 Z X J 5 V G F y Z 2 V 0 U m 9 3 I i B W Y W x 1 Z T 0 i b D Q i I C 8 + P E V u d H J 5 I F R 5 c G U 9 I l J l Y 2 9 2 Z X J 5 V G F y Z 2 V 0 Q 2 9 s d W 1 u I i B W Y W x 1 Z T 0 i b D E i I C 8 + P E V u d H J 5 I F R 5 c G U 9 I l J l Y 2 9 2 Z X J 5 V G F y Z 2 V 0 U 2 h l Z X Q i I F Z h b H V l P S J z 6 7 a E 7 I S d 7 J 6 R 7 J e F L T E i I C 8 + P E V u d H J 5 I F R 5 c G U 9 I k Z p b G x T d G F 0 d X M i I F Z h b H V l P S J z Q 2 9 t c G x l d G U i I C 8 + P E V u d H J 5 I F R 5 c G U 9 I k Z p b G x D b 2 x 1 b W 5 O Y W 1 l c y I g V m F s d W U 9 I n N b J n F 1 b 3 Q 7 7 J i I 7 J W 9 6 7 K I 7 Z i 4 J n F 1 b 3 Q 7 L C Z x d W 9 0 O + q z t e y X s O y d t O u m h C Z x d W 9 0 O y w m c X V v d D v q t a z r t o Q m c X V v d D s s J n F 1 b 3 Q 7 6 r C A 6 r K p J n F 1 b 3 Q 7 L C Z x d W 9 0 O + y Y i O u n p O y d v O y e k C Z x d W 9 0 O y w m c X V v d D v s m I j r p 6 T s i J j r n 4 k m c X V v d D s s J n F 1 b 3 Q 7 7 L S d 6 r i I 7 J W h J n F 1 b 3 Q 7 X S I g L z 4 8 R W 5 0 c n k g V H l w Z T 0 i R m l s b E x h c 3 R V c G R h d G V k I i B W Y W x 1 Z T 0 i Z D I w M j U t M D E t M D Z U M D Y 6 N D M 6 M T k u M j Y 5 N j Q y O F o i I C 8 + P E V u d H J 5 I F R 5 c G U 9 I k Z p b G x D b 2 x 1 b W 5 U e X B l c y I g V m F s d W U 9 I n N B Z 1 l H Q l F j R k J R P T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9 f J U V B J U I z J U I 1 J U V D J T k 3 J U I w J U V D J T k 4 J T g 4 J U V D J T k 1 J U J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U 3 N T Q y M G U t Y T I y M i 0 0 Z j c 3 L W J i M W M t M j l j M j R m O D R k Y m M 1 I i A v P j x F b n R y e S B U e X B l P S J G a W x s R W 5 h Y m x l Z C I g V m F s d W U 9 I m w w I i A v P j x F b n R y e S B U e X B l P S J G a W x s Q 2 9 s d W 1 u T m F t Z X M i I F Z h b H V l P S J z W y Z x d W 9 0 O + y Y i O y V v e u y i O 2 Y u C Z x d W 9 0 O y w m c X V v d D v q s 7 X s l 7 D s n b T r p o Q m c X V v d D s s J n F 1 b 3 Q 7 6 r W s 6 7 a E J n F 1 b 3 Q 7 L C Z x d W 9 0 O + q w g O q y q S Z x d W 9 0 O y w m c X V v d D v s m I j r p 6 T s n b z s n p A m c X V v d D s s J n F 1 b 3 Q 7 7 J i I 6 6 e k 7 I i Y 6 5 + J J n F 1 b 3 Q 7 L C Z x d W 9 0 O + y 0 n e q 4 i O y V o S Z x d W 9 0 O 1 0 i I C 8 + P E V u d H J 5 I F R 5 c G U 9 I k Z p b G x D b 2 x 1 b W 5 U e X B l c y I g V m F s d W U 9 I n N B Z 1 l H Q l F j R k J R P T 0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I 1 L T A x L T A 2 V D E x O j Q 1 O j A x L j c 3 M D k 2 M T d a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7 X s l 7 D s m I j s l b 0 g K D I p L 0 F 1 d G 9 S Z W 1 v d m V k Q 2 9 s d W 1 u c z E u e + y Y i O y V v e u y i O 2 Y u C w w f S Z x d W 9 0 O y w m c X V v d D t T Z W N 0 a W 9 u M S / q s 7 X s l 7 D s m I j s l b 0 g K D I p L 0 F 1 d G 9 S Z W 1 v d m V k Q 2 9 s d W 1 u c z E u e + q z t e y X s O y d t O u m h C w x f S Z x d W 9 0 O y w m c X V v d D t T Z W N 0 a W 9 u M S / q s 7 X s l 7 D s m I j s l b 0 g K D I p L 0 F 1 d G 9 S Z W 1 v d m V k Q 2 9 s d W 1 u c z E u e + q 1 r O u 2 h C w y f S Z x d W 9 0 O y w m c X V v d D t T Z W N 0 a W 9 u M S / q s 7 X s l 7 D s m I j s l b 0 g K D I p L 0 F 1 d G 9 S Z W 1 v d m V k Q 2 9 s d W 1 u c z E u e + q w g O q y q S w z f S Z x d W 9 0 O y w m c X V v d D t T Z W N 0 a W 9 u M S / q s 7 X s l 7 D s m I j s l b 0 g K D I p L 0 F 1 d G 9 S Z W 1 v d m V k Q 2 9 s d W 1 u c z E u e + y Y i O u n p O y d v O y e k C w 0 f S Z x d W 9 0 O y w m c X V v d D t T Z W N 0 a W 9 u M S / q s 7 X s l 7 D s m I j s l b 0 g K D I p L 0 F 1 d G 9 S Z W 1 v d m V k Q 2 9 s d W 1 u c z E u e + y Y i O u n p O y I m O u f i S w 1 f S Z x d W 9 0 O y w m c X V v d D t T Z W N 0 a W 9 u M S / q s 7 X s l 7 D s m I j s l b 0 g K D I p L 0 F 1 d G 9 S Z W 1 v d m V k Q 2 9 s d W 1 u c z E u e + y 0 n e q 4 i O y V o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q s 7 X s l 7 D s m I j s l b 0 g K D I p L 0 F 1 d G 9 S Z W 1 v d m V k Q 2 9 s d W 1 u c z E u e + y Y i O y V v e u y i O 2 Y u C w w f S Z x d W 9 0 O y w m c X V v d D t T Z W N 0 a W 9 u M S / q s 7 X s l 7 D s m I j s l b 0 g K D I p L 0 F 1 d G 9 S Z W 1 v d m V k Q 2 9 s d W 1 u c z E u e + q z t e y X s O y d t O u m h C w x f S Z x d W 9 0 O y w m c X V v d D t T Z W N 0 a W 9 u M S / q s 7 X s l 7 D s m I j s l b 0 g K D I p L 0 F 1 d G 9 S Z W 1 v d m V k Q 2 9 s d W 1 u c z E u e + q 1 r O u 2 h C w y f S Z x d W 9 0 O y w m c X V v d D t T Z W N 0 a W 9 u M S / q s 7 X s l 7 D s m I j s l b 0 g K D I p L 0 F 1 d G 9 S Z W 1 v d m V k Q 2 9 s d W 1 u c z E u e + q w g O q y q S w z f S Z x d W 9 0 O y w m c X V v d D t T Z W N 0 a W 9 u M S / q s 7 X s l 7 D s m I j s l b 0 g K D I p L 0 F 1 d G 9 S Z W 1 v d m V k Q 2 9 s d W 1 u c z E u e + y Y i O u n p O y d v O y e k C w 0 f S Z x d W 9 0 O y w m c X V v d D t T Z W N 0 a W 9 u M S / q s 7 X s l 7 D s m I j s l b 0 g K D I p L 0 F 1 d G 9 S Z W 1 v d m V k Q 2 9 s d W 1 u c z E u e + y Y i O u n p O y I m O u f i S w 1 f S Z x d W 9 0 O y w m c X V v d D t T Z W N 0 a W 9 u M S / q s 7 X s l 7 D s m I j s l b 0 g K D I p L 0 F 1 d G 9 S Z W 1 v d m V k Q 2 9 s d W 1 u c z E u e + y 0 n e q 4 i O y V o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U y M C g y K S 9 f J U V B J U I z J U I 1 J U V D J T k 3 J U I w J U V D J T k 4 J T g 4 J U V D J T k 1 J U J E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w z + O b b l J d I t n C p 7 m C 4 e m s A A A A A A g A A A A A A E G Y A A A A B A A A g A A A A U / v s T w B p K z V 1 n R K n t n 3 W L M L N / P T x p c l F 1 u C H z m B W S 8 4 A A A A A D o A A A A A C A A A g A A A A 5 1 e 3 T g O G z H K g t w Q n e r w V r 8 i J B W v / Z Q t / Y 1 Z g C U p p X z R Q A A A A r H h g m 4 e n S Z 6 c s y Q i s u b d R 3 C Q i H N D i j W a + V S 1 i t k f 4 v L l 5 W H m j c n c 9 B e 7 5 Z m 8 d V 0 B b 6 N 7 4 j v k 7 N w P S x / g e Y a o o W T b X B n n m n O i m 4 9 1 K l P z R A 1 A A A A A V G k F N Y 5 o c W 7 H k R A T e e i H T D A M Y T m r d 2 g J n s Q v 8 W s q 1 u 5 E h 1 Q K e v c 4 G q z + C k M W E b B 5 r J v B l T F F 4 K 4 h p o w B i t s / b g = = < / D a t a M a s h u p > 
</file>

<file path=customXml/itemProps1.xml><?xml version="1.0" encoding="utf-8"?>
<ds:datastoreItem xmlns:ds="http://schemas.openxmlformats.org/officeDocument/2006/customXml" ds:itemID="{38063A17-C726-46FF-BC43-CB8966468C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진세민</cp:lastModifiedBy>
  <dcterms:created xsi:type="dcterms:W3CDTF">2023-08-09T00:13:15Z</dcterms:created>
  <dcterms:modified xsi:type="dcterms:W3CDTF">2025-01-06T12:21:06Z</dcterms:modified>
</cp:coreProperties>
</file>