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xownd\OneDrive\바탕 화면\컴활\2024 컴활 1급 실기 기출문제집_실습예제 240710 update\02 최신기출유형\04회\"/>
    </mc:Choice>
  </mc:AlternateContent>
  <xr:revisionPtr revIDLastSave="0" documentId="13_ncr:1_{0FF8B9E7-14CA-4A58-AFD2-86FE8133D91F}" xr6:coauthVersionLast="47" xr6:coauthVersionMax="47" xr10:uidLastSave="{00000000-0000-0000-0000-000000000000}"/>
  <bookViews>
    <workbookView xWindow="-108" yWindow="-108" windowWidth="23256" windowHeight="12456" firstSheet="2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B4" i="3"/>
  <c r="B5" i="3"/>
  <c r="B6" i="3"/>
  <c r="B7" i="3"/>
  <c r="B8" i="3"/>
  <c r="B9" i="3"/>
  <c r="B10" i="3"/>
  <c r="B3" i="3"/>
  <c r="G35" i="5"/>
  <c r="F35" i="5"/>
  <c r="G27" i="5"/>
  <c r="F27" i="5"/>
  <c r="G17" i="5"/>
  <c r="F17" i="5"/>
  <c r="G12" i="5"/>
  <c r="G37" i="5" s="1"/>
  <c r="F12" i="5"/>
  <c r="F37" i="5" s="1"/>
  <c r="G36" i="5"/>
  <c r="F36" i="5"/>
  <c r="G28" i="5"/>
  <c r="F28" i="5"/>
  <c r="G18" i="5"/>
  <c r="F18" i="5"/>
  <c r="G13" i="5"/>
  <c r="F13" i="5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5" i="3" a="1"/>
  <c r="H15" i="3" l="1"/>
  <c r="F38" i="5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392BDE-ED89-4CB9-89D0-1D649763BE34}" sourceFile="C:\Users\xownd\OneDrive\바탕 화면\컴활\2024 컴활 1급 실기 기출문제집_실습예제 240710 update\02 최신기출유형\04회\공연관리.accdb" keepAlive="1" name="공연관리" type="5" refreshedVersion="8" background="1">
    <dbPr connection="Provider=Microsoft.ACE.OLEDB.12.0;User ID=Admin;Data Source=C:\Users\xownd\OneDrive\바탕 화면\컴활\2024 컴활 1급 실기 기출문제집_실습예제 240710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<sst xmlns="http://schemas.openxmlformats.org/spreadsheetml/2006/main" count="339" uniqueCount="82">
  <si>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</si>
  <si>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</si>
  <si>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</si>
  <si>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</si>
  <si>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</si>
  <si>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</si>
  <si>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</si>
  <si>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</si>
  <si>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</si>
  <si>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</si>
  <si>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</si>
  <si>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</si>
  <si>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</si>
  <si>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</si>
  <si>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</si>
  <si>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</si>
  <si>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</si>
  <si>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</si>
  <si>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</si>
  <si>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</si>
  <si>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</si>
  <si>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</si>
  <si>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</si>
  <si>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</si>
  <si>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</si>
  <si>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</si>
  <si>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</si>
  <si>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</si>
  <si>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</si>
  <si>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</si>
  <si>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</si>
  <si>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</si>
  <si>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</si>
  <si>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</si>
  <si>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</si>
  <si>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</si>
  <si>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</si>
  <si>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</si>
  <si>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</si>
  <si>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</si>
  <si>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</si>
  <si>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</si>
  <si>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</si>
  <si>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</si>
  <si>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</si>
  <si>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</si>
  <si>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총합계</t>
  </si>
  <si>
    <t>5월</t>
  </si>
  <si>
    <t>6월</t>
  </si>
  <si>
    <t>2월</t>
  </si>
  <si>
    <t>4월</t>
  </si>
  <si>
    <t>8월</t>
  </si>
  <si>
    <t>개월(예매일자)</t>
  </si>
  <si>
    <t>값</t>
  </si>
  <si>
    <t>분기(예매일자)</t>
  </si>
  <si>
    <t>1사분기</t>
  </si>
  <si>
    <t>2사분기</t>
  </si>
  <si>
    <t>3사분기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</si>
  <si>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</si>
  <si>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</si>
  <si>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</si>
  <si>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</si>
  <si>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</si>
  <si>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</si>
  <si>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</si>
  <si>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</si>
  <si>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</si>
  <si>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</si>
  <si>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***</t>
  </si>
  <si>
    <t>가족극 요약</t>
  </si>
  <si>
    <t>무용 요약</t>
  </si>
  <si>
    <t>뮤지컬 요약</t>
  </si>
  <si>
    <t>콘서트 요약</t>
  </si>
  <si>
    <t>가족극 평균</t>
  </si>
  <si>
    <t>무용 평균</t>
  </si>
  <si>
    <t>뮤지컬 평균</t>
  </si>
  <si>
    <t>콘서트 평균</t>
  </si>
  <si>
    <t>전체 평균</t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</si>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</sst>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5" fillId="0" borderId="0" xfId="0" applyFont="1">
      <alignment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5-4460-BB7F-FF3D9AEC8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</xdr:spPr>
    </xdr:pic>
    <xdr:clientData/>
  </xdr:twoCellAnchor>
  <xdr:twoCellAnchor>
    <xdr:from>
      <xdr:col>0</xdr:col>
      <xdr:colOff>365760</xdr:colOff>
      <xdr:row>12</xdr:row>
      <xdr:rowOff>152400</xdr:rowOff>
    </xdr:from>
    <xdr:to>
      <xdr:col>10</xdr:col>
      <xdr:colOff>114300</xdr:colOff>
      <xdr:row>30</xdr:row>
      <xdr:rowOff>205740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12</xdr:row>
      <xdr:rowOff>38100</xdr:rowOff>
    </xdr:from>
    <xdr:to>
      <xdr:col>3</xdr:col>
      <xdr:colOff>960120</xdr:colOff>
      <xdr:row>13</xdr:row>
      <xdr:rowOff>160020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08093D01-96AE-5F03-D290-BA08E7F2EBEA}"/>
            </a:ext>
          </a:extLst>
        </xdr:cNvPr>
        <xdr:cNvSpPr/>
      </xdr:nvSpPr>
      <xdr:spPr>
        <a:xfrm>
          <a:off x="1813560" y="2705100"/>
          <a:ext cx="944880" cy="3429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114300</xdr:colOff>
      <xdr:row>12</xdr:row>
      <xdr:rowOff>68580</xdr:rowOff>
    </xdr:from>
    <xdr:to>
      <xdr:col>4</xdr:col>
      <xdr:colOff>914400</xdr:colOff>
      <xdr:row>13</xdr:row>
      <xdr:rowOff>190500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E55BF255-75B6-491C-BFE1-88A42989E899}"/>
            </a:ext>
          </a:extLst>
        </xdr:cNvPr>
        <xdr:cNvSpPr/>
      </xdr:nvSpPr>
      <xdr:spPr>
        <a:xfrm>
          <a:off x="2903220" y="2735580"/>
          <a:ext cx="800100" cy="3429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태주" refreshedDate="45531.557148611108" backgroundQuery="1" createdVersion="8" refreshedVersion="8" minRefreshableVersion="3" recordCount="26" xr:uid="{33481D66-8231-4150-B0F8-D4344EDAD63D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290CF3-65B6-4E73-8E8A-6C18443D4CCA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H3" sqref="H3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 DAY(A3)&gt;=20, E3&gt;=AVERAGE($E$3:$E$28) 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 WEEKDAY($A3,2)=3, 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K9" sqref="K9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H15" sqref="H15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 (MONTH($C$15:$C$40)=D3)*($E$15:$E$40) 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 (MONTH($C$15:$C$40)=D4)*($E$15:$E$40) 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 (MONTH($C$15:$C$40)=D5)*($E$15:$E$40) 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0" t="s">
        <v>25</v>
      </c>
      <c r="E7" s="41"/>
      <c r="F7" s="42"/>
    </row>
    <row r="8" spans="1:8">
      <c r="A8" s="3" t="s">
        <v>10</v>
      </c>
      <c r="B8" s="13">
        <f t="shared" si="0"/>
        <v>437000</v>
      </c>
      <c r="D8" s="43" t="str">
        <f xml:space="preserve"> TEXT( DCOUNTA(A14:F40,5,D10:E11),"0개")</f>
        <v>4개</v>
      </c>
      <c r="E8" s="44"/>
      <c r="F8" s="45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78</v>
      </c>
      <c r="E10" s="14" t="s">
        <v>80</v>
      </c>
    </row>
    <row r="11" spans="1:8">
      <c r="D11" s="14" t="s">
        <v>79</v>
      </c>
      <c r="E11" s="14" t="s">
        <v>81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e" cm="1">
        <f t="array" ref="H15">fn할인액(B15,F15)</f>
        <v>#VALUE!</v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zoomScale="101" zoomScaleNormal="115" workbookViewId="0">
      <selection activeCell="I12" sqref="I12"/>
    </sheetView>
  </sheetViews>
  <sheetFormatPr defaultRowHeight="17.399999999999999"/>
  <cols>
    <col min="1" max="1" width="14.3984375" bestFit="1" customWidth="1"/>
    <col min="2" max="2" width="14.09765625" bestFit="1" customWidth="1"/>
    <col min="3" max="3" width="14.8984375" bestFit="1" customWidth="1"/>
    <col min="4" max="5" width="10.8984375" bestFit="1" customWidth="1"/>
    <col min="6" max="6" width="10" bestFit="1" customWidth="1"/>
    <col min="7" max="11" width="12.3984375" bestFit="1" customWidth="1"/>
    <col min="12" max="14" width="8.3984375" bestFit="1" customWidth="1"/>
    <col min="15" max="20" width="14.19921875" bestFit="1" customWidth="1"/>
    <col min="21" max="21" width="18.796875" bestFit="1" customWidth="1"/>
    <col min="22" max="22" width="16.8984375" bestFit="1" customWidth="1"/>
  </cols>
  <sheetData>
    <row r="2" spans="1:6">
      <c r="A2" s="33" t="s">
        <v>2</v>
      </c>
      <c r="B2" t="s">
        <v>11</v>
      </c>
    </row>
    <row r="4" spans="1:6">
      <c r="D4" s="33" t="s">
        <v>3</v>
      </c>
    </row>
    <row r="5" spans="1:6">
      <c r="A5" s="33" t="s">
        <v>54</v>
      </c>
      <c r="B5" s="33" t="s">
        <v>52</v>
      </c>
      <c r="C5" s="33" t="s">
        <v>53</v>
      </c>
      <c r="D5" t="s">
        <v>12</v>
      </c>
      <c r="E5" t="s">
        <v>16</v>
      </c>
      <c r="F5" t="s">
        <v>46</v>
      </c>
    </row>
    <row r="6" spans="1:6">
      <c r="A6" t="s">
        <v>55</v>
      </c>
      <c r="D6" s="36"/>
      <c r="E6" s="36"/>
      <c r="F6" s="36"/>
    </row>
    <row r="7" spans="1:6">
      <c r="B7" t="s">
        <v>49</v>
      </c>
      <c r="D7" s="36"/>
      <c r="E7" s="36"/>
      <c r="F7" s="36"/>
    </row>
    <row r="8" spans="1:6">
      <c r="C8" t="s">
        <v>63</v>
      </c>
      <c r="D8" s="36">
        <v>27</v>
      </c>
      <c r="E8" s="36">
        <v>21</v>
      </c>
      <c r="F8" s="36">
        <v>27</v>
      </c>
    </row>
    <row r="9" spans="1:6">
      <c r="C9" t="s">
        <v>58</v>
      </c>
      <c r="D9" s="36">
        <v>837000</v>
      </c>
      <c r="E9" s="36">
        <v>417900</v>
      </c>
      <c r="F9" s="36">
        <v>837000</v>
      </c>
    </row>
    <row r="10" spans="1:6">
      <c r="A10" t="s">
        <v>64</v>
      </c>
      <c r="D10" s="36">
        <v>27</v>
      </c>
      <c r="E10" s="36">
        <v>21</v>
      </c>
      <c r="F10" s="36">
        <v>27</v>
      </c>
    </row>
    <row r="11" spans="1:6">
      <c r="A11" t="s">
        <v>59</v>
      </c>
      <c r="D11" s="36">
        <v>837000</v>
      </c>
      <c r="E11" s="36">
        <v>417900</v>
      </c>
      <c r="F11" s="36">
        <v>837000</v>
      </c>
    </row>
    <row r="12" spans="1:6">
      <c r="A12" t="s">
        <v>56</v>
      </c>
      <c r="D12" s="36"/>
      <c r="E12" s="36"/>
      <c r="F12" s="36"/>
    </row>
    <row r="13" spans="1:6">
      <c r="B13" t="s">
        <v>50</v>
      </c>
      <c r="D13" s="36"/>
      <c r="E13" s="36"/>
      <c r="F13" s="36"/>
    </row>
    <row r="14" spans="1:6">
      <c r="C14" t="s">
        <v>63</v>
      </c>
      <c r="D14" s="36">
        <v>6</v>
      </c>
      <c r="E14" s="36">
        <v>19</v>
      </c>
      <c r="F14" s="36">
        <v>19</v>
      </c>
    </row>
    <row r="15" spans="1:6">
      <c r="C15" t="s">
        <v>58</v>
      </c>
      <c r="D15" s="36">
        <v>186000</v>
      </c>
      <c r="E15" s="36">
        <v>378100</v>
      </c>
      <c r="F15" s="36">
        <v>378100</v>
      </c>
    </row>
    <row r="16" spans="1:6">
      <c r="B16" t="s">
        <v>47</v>
      </c>
      <c r="D16" s="36"/>
      <c r="E16" s="36"/>
      <c r="F16" s="36"/>
    </row>
    <row r="17" spans="1:6">
      <c r="C17" t="s">
        <v>63</v>
      </c>
      <c r="D17" s="36">
        <v>21</v>
      </c>
      <c r="E17" s="36" t="s">
        <v>68</v>
      </c>
      <c r="F17" s="36">
        <v>21</v>
      </c>
    </row>
    <row r="18" spans="1:6">
      <c r="C18" t="s">
        <v>58</v>
      </c>
      <c r="D18" s="36">
        <v>651000</v>
      </c>
      <c r="E18" s="36" t="s">
        <v>68</v>
      </c>
      <c r="F18" s="36">
        <v>651000</v>
      </c>
    </row>
    <row r="19" spans="1:6">
      <c r="B19" t="s">
        <v>48</v>
      </c>
      <c r="D19" s="36"/>
      <c r="E19" s="36"/>
      <c r="F19" s="36"/>
    </row>
    <row r="20" spans="1:6">
      <c r="C20" t="s">
        <v>63</v>
      </c>
      <c r="D20" s="36" t="s">
        <v>68</v>
      </c>
      <c r="E20" s="36">
        <v>9</v>
      </c>
      <c r="F20" s="36">
        <v>9</v>
      </c>
    </row>
    <row r="21" spans="1:6">
      <c r="C21" t="s">
        <v>58</v>
      </c>
      <c r="D21" s="36" t="s">
        <v>68</v>
      </c>
      <c r="E21" s="36">
        <v>179100</v>
      </c>
      <c r="F21" s="36">
        <v>179100</v>
      </c>
    </row>
    <row r="22" spans="1:6">
      <c r="A22" t="s">
        <v>65</v>
      </c>
      <c r="D22" s="36">
        <v>21</v>
      </c>
      <c r="E22" s="36">
        <v>19</v>
      </c>
      <c r="F22" s="36">
        <v>21</v>
      </c>
    </row>
    <row r="23" spans="1:6">
      <c r="A23" t="s">
        <v>60</v>
      </c>
      <c r="D23" s="36">
        <v>651000</v>
      </c>
      <c r="E23" s="36">
        <v>378100</v>
      </c>
      <c r="F23" s="36">
        <v>651000</v>
      </c>
    </row>
    <row r="24" spans="1:6">
      <c r="A24" t="s">
        <v>57</v>
      </c>
      <c r="D24" s="36"/>
      <c r="E24" s="36"/>
      <c r="F24" s="36"/>
    </row>
    <row r="25" spans="1:6">
      <c r="B25" t="s">
        <v>51</v>
      </c>
      <c r="D25" s="36"/>
      <c r="E25" s="36"/>
      <c r="F25" s="36"/>
    </row>
    <row r="26" spans="1:6">
      <c r="C26" t="s">
        <v>63</v>
      </c>
      <c r="D26" s="36" t="s">
        <v>68</v>
      </c>
      <c r="E26" s="36">
        <v>5</v>
      </c>
      <c r="F26" s="36">
        <v>5</v>
      </c>
    </row>
    <row r="27" spans="1:6">
      <c r="C27" t="s">
        <v>58</v>
      </c>
      <c r="D27" s="36" t="s">
        <v>68</v>
      </c>
      <c r="E27" s="36">
        <v>99500</v>
      </c>
      <c r="F27" s="36">
        <v>99500</v>
      </c>
    </row>
    <row r="28" spans="1:6">
      <c r="A28" t="s">
        <v>66</v>
      </c>
      <c r="D28" s="36" t="s">
        <v>68</v>
      </c>
      <c r="E28" s="36">
        <v>5</v>
      </c>
      <c r="F28" s="36">
        <v>5</v>
      </c>
    </row>
    <row r="29" spans="1:6">
      <c r="A29" t="s">
        <v>61</v>
      </c>
      <c r="D29" s="36" t="s">
        <v>68</v>
      </c>
      <c r="E29" s="36">
        <v>99500</v>
      </c>
      <c r="F29" s="36">
        <v>99500</v>
      </c>
    </row>
    <row r="30" spans="1:6">
      <c r="A30" t="s">
        <v>67</v>
      </c>
      <c r="D30" s="36">
        <v>27</v>
      </c>
      <c r="E30" s="36">
        <v>21</v>
      </c>
      <c r="F30" s="36">
        <v>27</v>
      </c>
    </row>
    <row r="31" spans="1:6">
      <c r="A31" t="s">
        <v>62</v>
      </c>
      <c r="D31" s="36">
        <v>837000</v>
      </c>
      <c r="E31" s="36">
        <v>417900</v>
      </c>
      <c r="F31" s="36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workbookViewId="0">
      <selection activeCell="B3" sqref="B3:G38"/>
    </sheetView>
  </sheetViews>
  <sheetFormatPr defaultRowHeight="17.399999999999999" outlineLevelRow="3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</cols>
  <sheetData>
    <row r="2" spans="2:7">
      <c r="B2" t="s">
        <v>0</v>
      </c>
    </row>
    <row r="3" spans="2:7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>
      <c r="B4" t="s">
        <v>13</v>
      </c>
      <c r="C4" t="s">
        <v>9</v>
      </c>
      <c r="D4" s="35">
        <v>44020</v>
      </c>
      <c r="E4" s="37">
        <v>16000</v>
      </c>
      <c r="F4">
        <v>30</v>
      </c>
      <c r="G4" s="37">
        <v>480000</v>
      </c>
    </row>
    <row r="5" spans="2:7" outlineLevel="3">
      <c r="B5" t="s">
        <v>10</v>
      </c>
      <c r="C5" t="s">
        <v>9</v>
      </c>
      <c r="D5" s="35">
        <v>43984</v>
      </c>
      <c r="E5" s="37">
        <v>23000</v>
      </c>
      <c r="F5">
        <v>2</v>
      </c>
      <c r="G5" s="37">
        <v>46000</v>
      </c>
    </row>
    <row r="6" spans="2:7" outlineLevel="3">
      <c r="B6" t="s">
        <v>18</v>
      </c>
      <c r="C6" t="s">
        <v>9</v>
      </c>
      <c r="D6" s="35">
        <v>43954</v>
      </c>
      <c r="E6" s="37">
        <v>21000</v>
      </c>
      <c r="F6">
        <v>2</v>
      </c>
      <c r="G6" s="37">
        <v>42000</v>
      </c>
    </row>
    <row r="7" spans="2:7" outlineLevel="3">
      <c r="B7" t="s">
        <v>10</v>
      </c>
      <c r="C7" t="s">
        <v>9</v>
      </c>
      <c r="D7" s="35">
        <v>43929</v>
      </c>
      <c r="E7" s="37">
        <v>23000</v>
      </c>
      <c r="F7">
        <v>32</v>
      </c>
      <c r="G7" s="37">
        <v>736000</v>
      </c>
    </row>
    <row r="8" spans="2:7" outlineLevel="3">
      <c r="B8" t="s">
        <v>10</v>
      </c>
      <c r="C8" t="s">
        <v>9</v>
      </c>
      <c r="D8" s="35">
        <v>43928</v>
      </c>
      <c r="E8" s="37">
        <v>23000</v>
      </c>
      <c r="F8">
        <v>6</v>
      </c>
      <c r="G8" s="37">
        <v>138000</v>
      </c>
    </row>
    <row r="9" spans="2:7" outlineLevel="3">
      <c r="B9" t="s">
        <v>13</v>
      </c>
      <c r="C9" t="s">
        <v>9</v>
      </c>
      <c r="D9" s="35">
        <v>43926</v>
      </c>
      <c r="E9" s="37">
        <v>16000</v>
      </c>
      <c r="F9">
        <v>2</v>
      </c>
      <c r="G9" s="37">
        <v>32000</v>
      </c>
    </row>
    <row r="10" spans="2:7" outlineLevel="3">
      <c r="B10" t="s">
        <v>18</v>
      </c>
      <c r="C10" t="s">
        <v>9</v>
      </c>
      <c r="D10" s="35">
        <v>43866</v>
      </c>
      <c r="E10" s="37">
        <v>21000</v>
      </c>
      <c r="F10">
        <v>15</v>
      </c>
      <c r="G10" s="37">
        <v>315000</v>
      </c>
    </row>
    <row r="11" spans="2:7" outlineLevel="3">
      <c r="B11" t="s">
        <v>13</v>
      </c>
      <c r="C11" t="s">
        <v>9</v>
      </c>
      <c r="D11" s="35">
        <v>43839</v>
      </c>
      <c r="E11" s="37">
        <v>16000</v>
      </c>
      <c r="F11">
        <v>5</v>
      </c>
      <c r="G11" s="37">
        <v>80000</v>
      </c>
    </row>
    <row r="12" spans="2:7" outlineLevel="2">
      <c r="C12" s="34" t="s">
        <v>73</v>
      </c>
      <c r="D12" s="35"/>
      <c r="E12" s="37"/>
      <c r="F12">
        <f>SUBTOTAL(1,F4:F11)</f>
        <v>11.75</v>
      </c>
      <c r="G12" s="37">
        <f>SUBTOTAL(1,G4:G11)</f>
        <v>233625</v>
      </c>
    </row>
    <row r="13" spans="2:7" outlineLevel="1">
      <c r="C13" s="34" t="s">
        <v>69</v>
      </c>
      <c r="D13" s="35"/>
      <c r="E13" s="37"/>
      <c r="F13">
        <f>SUBTOTAL(9,F4:F11)</f>
        <v>94</v>
      </c>
      <c r="G13" s="37">
        <f>SUBTOTAL(9,G4:G11)</f>
        <v>1869000</v>
      </c>
    </row>
    <row r="14" spans="2:7" outlineLevel="3">
      <c r="B14" t="s">
        <v>8</v>
      </c>
      <c r="C14" t="s">
        <v>7</v>
      </c>
      <c r="D14" s="35">
        <v>44027</v>
      </c>
      <c r="E14" s="37">
        <v>15000</v>
      </c>
      <c r="F14">
        <v>19</v>
      </c>
      <c r="G14" s="37">
        <v>285000</v>
      </c>
    </row>
    <row r="15" spans="2:7" outlineLevel="3">
      <c r="B15" t="s">
        <v>8</v>
      </c>
      <c r="C15" t="s">
        <v>7</v>
      </c>
      <c r="D15" s="35">
        <v>43991</v>
      </c>
      <c r="E15" s="37">
        <v>15000</v>
      </c>
      <c r="F15">
        <v>3</v>
      </c>
      <c r="G15" s="37">
        <v>45000</v>
      </c>
    </row>
    <row r="16" spans="2:7" outlineLevel="3">
      <c r="B16" t="s">
        <v>8</v>
      </c>
      <c r="C16" t="s">
        <v>7</v>
      </c>
      <c r="D16" s="35">
        <v>43914</v>
      </c>
      <c r="E16" s="37">
        <v>15000</v>
      </c>
      <c r="F16">
        <v>5</v>
      </c>
      <c r="G16" s="37">
        <v>75000</v>
      </c>
    </row>
    <row r="17" spans="2:7" outlineLevel="2">
      <c r="C17" s="34" t="s">
        <v>74</v>
      </c>
      <c r="D17" s="35"/>
      <c r="E17" s="37"/>
      <c r="F17">
        <f>SUBTOTAL(1,F14:F16)</f>
        <v>9</v>
      </c>
      <c r="G17" s="37">
        <f>SUBTOTAL(1,G14:G16)</f>
        <v>135000</v>
      </c>
    </row>
    <row r="18" spans="2:7" outlineLevel="1">
      <c r="C18" s="34" t="s">
        <v>70</v>
      </c>
      <c r="D18" s="35"/>
      <c r="E18" s="37"/>
      <c r="F18">
        <f>SUBTOTAL(9,F14:F16)</f>
        <v>27</v>
      </c>
      <c r="G18" s="37">
        <f>SUBTOTAL(9,G14:G16)</f>
        <v>405000</v>
      </c>
    </row>
    <row r="19" spans="2:7" outlineLevel="3">
      <c r="B19" t="s">
        <v>16</v>
      </c>
      <c r="C19" t="s">
        <v>11</v>
      </c>
      <c r="D19" s="35">
        <v>44057</v>
      </c>
      <c r="E19" s="37">
        <v>19900</v>
      </c>
      <c r="F19">
        <v>5</v>
      </c>
      <c r="G19" s="37">
        <v>99500</v>
      </c>
    </row>
    <row r="20" spans="2:7" outlineLevel="3">
      <c r="B20" t="s">
        <v>16</v>
      </c>
      <c r="C20" t="s">
        <v>11</v>
      </c>
      <c r="D20" s="35">
        <v>43990</v>
      </c>
      <c r="E20" s="37">
        <v>19900</v>
      </c>
      <c r="F20">
        <v>9</v>
      </c>
      <c r="G20" s="37">
        <v>179100</v>
      </c>
    </row>
    <row r="21" spans="2:7" outlineLevel="3">
      <c r="B21" t="s">
        <v>12</v>
      </c>
      <c r="C21" t="s">
        <v>11</v>
      </c>
      <c r="D21" s="35">
        <v>43962</v>
      </c>
      <c r="E21" s="37">
        <v>31000</v>
      </c>
      <c r="F21">
        <v>2</v>
      </c>
      <c r="G21" s="37">
        <v>62000</v>
      </c>
    </row>
    <row r="22" spans="2:7" outlineLevel="3">
      <c r="B22" t="s">
        <v>12</v>
      </c>
      <c r="C22" t="s">
        <v>11</v>
      </c>
      <c r="D22" s="35">
        <v>43958</v>
      </c>
      <c r="E22" s="37">
        <v>31000</v>
      </c>
      <c r="F22">
        <v>21</v>
      </c>
      <c r="G22" s="37">
        <v>651000</v>
      </c>
    </row>
    <row r="23" spans="2:7" outlineLevel="3">
      <c r="B23" t="s">
        <v>16</v>
      </c>
      <c r="C23" t="s">
        <v>11</v>
      </c>
      <c r="D23" s="35">
        <v>43926</v>
      </c>
      <c r="E23" s="37">
        <v>19900</v>
      </c>
      <c r="F23">
        <v>19</v>
      </c>
      <c r="G23" s="37">
        <v>378100</v>
      </c>
    </row>
    <row r="24" spans="2:7" outlineLevel="3">
      <c r="B24" t="s">
        <v>12</v>
      </c>
      <c r="C24" t="s">
        <v>11</v>
      </c>
      <c r="D24" s="35">
        <v>43923</v>
      </c>
      <c r="E24" s="37">
        <v>31000</v>
      </c>
      <c r="F24">
        <v>6</v>
      </c>
      <c r="G24" s="37">
        <v>186000</v>
      </c>
    </row>
    <row r="25" spans="2:7" outlineLevel="3">
      <c r="B25" t="s">
        <v>16</v>
      </c>
      <c r="C25" t="s">
        <v>11</v>
      </c>
      <c r="D25" s="35">
        <v>43873</v>
      </c>
      <c r="E25" s="37">
        <v>19900</v>
      </c>
      <c r="F25">
        <v>21</v>
      </c>
      <c r="G25" s="37">
        <v>417900</v>
      </c>
    </row>
    <row r="26" spans="2:7" outlineLevel="3">
      <c r="B26" t="s">
        <v>12</v>
      </c>
      <c r="C26" t="s">
        <v>11</v>
      </c>
      <c r="D26" s="35">
        <v>43862</v>
      </c>
      <c r="E26" s="37">
        <v>31000</v>
      </c>
      <c r="F26">
        <v>27</v>
      </c>
      <c r="G26" s="37">
        <v>837000</v>
      </c>
    </row>
    <row r="27" spans="2:7" outlineLevel="2">
      <c r="C27" s="34" t="s">
        <v>75</v>
      </c>
      <c r="D27" s="35"/>
      <c r="E27" s="37"/>
      <c r="F27">
        <f>SUBTOTAL(1,F19:F26)</f>
        <v>13.75</v>
      </c>
      <c r="G27" s="37">
        <f>SUBTOTAL(1,G19:G26)</f>
        <v>351325</v>
      </c>
    </row>
    <row r="28" spans="2:7" outlineLevel="1">
      <c r="C28" s="34" t="s">
        <v>71</v>
      </c>
      <c r="D28" s="35"/>
      <c r="E28" s="37"/>
      <c r="F28">
        <f>SUBTOTAL(9,F19:F26)</f>
        <v>110</v>
      </c>
      <c r="G28" s="37">
        <f>SUBTOTAL(9,G19:G26)</f>
        <v>2810600</v>
      </c>
    </row>
    <row r="29" spans="2:7" outlineLevel="3">
      <c r="B29" t="s">
        <v>17</v>
      </c>
      <c r="C29" t="s">
        <v>14</v>
      </c>
      <c r="D29" s="35">
        <v>44023</v>
      </c>
      <c r="E29" s="37">
        <v>43000</v>
      </c>
      <c r="F29">
        <v>4</v>
      </c>
      <c r="G29" s="37">
        <v>172000</v>
      </c>
    </row>
    <row r="30" spans="2:7" outlineLevel="3">
      <c r="B30" t="s">
        <v>15</v>
      </c>
      <c r="C30" t="s">
        <v>14</v>
      </c>
      <c r="D30" s="35">
        <v>43991</v>
      </c>
      <c r="E30" s="37">
        <v>35000</v>
      </c>
      <c r="F30">
        <v>3</v>
      </c>
      <c r="G30" s="37">
        <v>105000</v>
      </c>
    </row>
    <row r="31" spans="2:7" outlineLevel="3">
      <c r="B31" t="s">
        <v>15</v>
      </c>
      <c r="C31" t="s">
        <v>14</v>
      </c>
      <c r="D31" s="35">
        <v>43987</v>
      </c>
      <c r="E31" s="37">
        <v>35000</v>
      </c>
      <c r="F31">
        <v>10</v>
      </c>
      <c r="G31" s="37">
        <v>350000</v>
      </c>
    </row>
    <row r="32" spans="2:7" outlineLevel="3">
      <c r="B32" t="s">
        <v>17</v>
      </c>
      <c r="C32" t="s">
        <v>14</v>
      </c>
      <c r="D32" s="35">
        <v>43984</v>
      </c>
      <c r="E32" s="37">
        <v>43000</v>
      </c>
      <c r="F32">
        <v>26</v>
      </c>
      <c r="G32" s="37">
        <v>1118000</v>
      </c>
    </row>
    <row r="33" spans="2:7" outlineLevel="3">
      <c r="B33" t="s">
        <v>15</v>
      </c>
      <c r="C33" t="s">
        <v>14</v>
      </c>
      <c r="D33" s="35">
        <v>43970</v>
      </c>
      <c r="E33" s="37">
        <v>35000</v>
      </c>
      <c r="F33">
        <v>11</v>
      </c>
      <c r="G33" s="37">
        <v>385000</v>
      </c>
    </row>
    <row r="34" spans="2:7" outlineLevel="3">
      <c r="B34" t="s">
        <v>17</v>
      </c>
      <c r="C34" t="s">
        <v>14</v>
      </c>
      <c r="D34" s="35">
        <v>43959</v>
      </c>
      <c r="E34" s="37">
        <v>43000</v>
      </c>
      <c r="F34">
        <v>29</v>
      </c>
      <c r="G34" s="37">
        <v>1247000</v>
      </c>
    </row>
    <row r="35" spans="2:7" outlineLevel="2">
      <c r="C35" s="34" t="s">
        <v>76</v>
      </c>
      <c r="D35" s="35"/>
      <c r="E35" s="37"/>
      <c r="F35">
        <f>SUBTOTAL(1,F29:F34)</f>
        <v>13.833333333333334</v>
      </c>
      <c r="G35" s="37">
        <f>SUBTOTAL(1,G29:G34)</f>
        <v>562833.33333333337</v>
      </c>
    </row>
    <row r="36" spans="2:7" outlineLevel="1">
      <c r="C36" s="34" t="s">
        <v>72</v>
      </c>
      <c r="D36" s="35"/>
      <c r="E36" s="37"/>
      <c r="F36">
        <f>SUBTOTAL(9,F29:F34)</f>
        <v>83</v>
      </c>
      <c r="G36" s="37">
        <f>SUBTOTAL(9,G29:G34)</f>
        <v>3377000</v>
      </c>
    </row>
    <row r="37" spans="2:7">
      <c r="C37" s="34" t="s">
        <v>77</v>
      </c>
      <c r="D37" s="35"/>
      <c r="E37" s="37"/>
      <c r="F37">
        <f>SUBTOTAL(1,F4:F34)</f>
        <v>12.56</v>
      </c>
      <c r="G37" s="37">
        <f>SUBTOTAL(1,G4:G34)</f>
        <v>338464</v>
      </c>
    </row>
    <row r="38" spans="2:7">
      <c r="C38" s="34" t="s">
        <v>46</v>
      </c>
      <c r="D38" s="35"/>
      <c r="E38" s="37"/>
      <c r="F38">
        <f>SUBTOTAL(9,F4:F34)</f>
        <v>314</v>
      </c>
      <c r="G38" s="37">
        <f>SUBTOTAL(9,G4:G34)</f>
        <v>8461600</v>
      </c>
    </row>
  </sheetData>
  <sortState xmlns:xlrd2="http://schemas.microsoft.com/office/spreadsheetml/2017/richdata2" ref="B4:G34">
    <sortCondition ref="C4:C34"/>
    <sortCondition descending="1" ref="D4:D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M14" sqref="M14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tabSelected="1" workbookViewId="0">
      <selection activeCell="F13" sqref="F13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38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38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38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38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38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38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38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39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/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안태주</cp:lastModifiedBy>
  <dcterms:created xsi:type="dcterms:W3CDTF">2023-08-09T00:13:15Z</dcterms:created>
  <dcterms:modified xsi:type="dcterms:W3CDTF">2024-08-27T07:38:46Z</dcterms:modified>
</cp:coreProperties>
</file>