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bbc888c1f0908f/바탕 화면/2024_컴활_1급_실기_기출문제집_실습예제_240710_update/길벗컴활1급기출/02 최신기출유형/04회/"/>
    </mc:Choice>
  </mc:AlternateContent>
  <xr:revisionPtr revIDLastSave="134" documentId="13_ncr:1_{05B18637-F985-4DC8-A162-A1293E3E9FE7}" xr6:coauthVersionLast="47" xr6:coauthVersionMax="47" xr10:uidLastSave="{2BA1597B-AC65-4AD2-A545-14480BD057BE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G16" i="3" a="1"/>
  <c r="G16" i="3" s="1"/>
  <c r="G17" i="3" a="1"/>
  <c r="G17" i="3" s="1"/>
  <c r="G18" i="3" a="1"/>
  <c r="G18" i="3"/>
  <c r="G19" i="3" a="1"/>
  <c r="G19" i="3"/>
  <c r="G20" i="3" a="1"/>
  <c r="G20" i="3"/>
  <c r="G21" i="3" a="1"/>
  <c r="G21" i="3"/>
  <c r="G22" i="3" a="1"/>
  <c r="G22" i="3" s="1"/>
  <c r="G23" i="3" a="1"/>
  <c r="G23" i="3" s="1"/>
  <c r="G24" i="3" a="1"/>
  <c r="G24" i="3"/>
  <c r="G25" i="3" a="1"/>
  <c r="G25" i="3"/>
  <c r="G26" i="3" a="1"/>
  <c r="G26" i="3"/>
  <c r="G27" i="3" a="1"/>
  <c r="G27" i="3"/>
  <c r="G28" i="3" a="1"/>
  <c r="G28" i="3" s="1"/>
  <c r="G29" i="3" a="1"/>
  <c r="G29" i="3" s="1"/>
  <c r="G30" i="3" a="1"/>
  <c r="G30" i="3"/>
  <c r="G31" i="3" a="1"/>
  <c r="G31" i="3"/>
  <c r="G32" i="3" a="1"/>
  <c r="G32" i="3"/>
  <c r="G33" i="3" a="1"/>
  <c r="G33" i="3" s="1"/>
  <c r="G34" i="3" a="1"/>
  <c r="G34" i="3" s="1"/>
  <c r="G35" i="3" a="1"/>
  <c r="G35" i="3" s="1"/>
  <c r="G36" i="3" a="1"/>
  <c r="G36" i="3"/>
  <c r="G37" i="3" a="1"/>
  <c r="G37" i="3" s="1"/>
  <c r="G38" i="3" a="1"/>
  <c r="G38" i="3"/>
  <c r="G39" i="3" a="1"/>
  <c r="G39" i="3" s="1"/>
  <c r="G40" i="3" a="1"/>
  <c r="G40" i="3" s="1"/>
  <c r="G15" i="3" a="1"/>
  <c r="G15" i="3" s="1"/>
  <c r="G35" i="5"/>
  <c r="G27" i="5"/>
  <c r="G37" i="5" s="1"/>
  <c r="G17" i="5"/>
  <c r="G12" i="5"/>
  <c r="F36" i="5"/>
  <c r="F28" i="5"/>
  <c r="F18" i="5"/>
  <c r="F13" i="5"/>
  <c r="F38" i="5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A9F002-5534-48C2-B058-86C94ECC5C2A}" sourceFile="C:\Users\user\OneDrive\바탕 화면\2024_컴활_1급_실기_기출문제집_실습예제_240710_update\길벗컴활1급기출\02 최신기출유형\04회\공연관리.accdb" keepAlive="1" name="공연관리" type="5" refreshedVersion="8" background="1">
    <dbPr connection="Provider=Microsoft.ACE.OLEDB.12.0;User ID=Admin;Data Source=C:\Users\user\OneDrive\바탕 화면\2024_컴활_1급_실기_기출문제집_실습예제_240710_update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036A974C-49C3-4DE5-9789-04C312E8B1B8}" sourceFile="C:\Users\user\OneDrive\바탕 화면\2024_컴활_1급_실기_기출문제집_실습예제_240710_update\길벗컴활1급기출\02 최신기출유형\04회\공연관리.accdb" keepAlive="1" name="공연관리1" type="5" refreshedVersion="8" background="1">
    <dbPr connection="Provider=Microsoft.ACE.OLEDB.12.0;User ID=Admin;Data Source=C:\Users\user\OneDrive\바탕 화면\2024_컴활_1급_실기_기출문제집_실습예제_240710_update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<sst xmlns="http://schemas.openxmlformats.org/spreadsheetml/2006/main" count="335" uniqueCount="73">
  <si>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</si>
  <si>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</si>
  <si>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</si>
  <si>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</si>
  <si>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</si>
  <si>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</si>
  <si>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</si>
  <si>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</si>
  <si>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</si>
  <si>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</si>
  <si>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</si>
  <si>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</si>
  <si>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</si>
  <si>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</si>
  <si>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</si>
  <si>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</si>
  <si>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</si>
  <si>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</si>
  <si>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</si>
  <si>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</si>
  <si>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</si>
  <si>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</si>
  <si>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</si>
  <si>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</si>
  <si>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</si>
  <si>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</si>
  <si>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</si>
  <si>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</si>
  <si>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</si>
  <si>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</si>
  <si>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</si>
  <si>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</si>
  <si>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</si>
  <si>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</si>
  <si>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</si>
  <si>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</si>
  <si>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</si>
  <si>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</si>
  <si>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</si>
  <si>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</si>
  <si>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</si>
  <si>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</si>
  <si>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</si>
  <si>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</si>
  <si>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</si>
  <si>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</si>
  <si>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</si>
  <si>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</si>
  <si>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</si>
  <si>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</si>
  <si>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</si>
  <si>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</si>
  <si>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</si>
  <si>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개월(예매일자)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</si>
  <si>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</si>
  <si>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</si>
  <si>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</si>
  <si>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</si>
  <si>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</si>
  <si>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</si>
  <si>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</si>
  <si>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</si>
  <si>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</si>
  <si>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</si>
  <si>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</si>
  <si>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</si>
  <si>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</si>
  <si>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</si>
  <si>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분기</t>
  </si>
  <si>
    <t>가족극 요약</t>
  </si>
  <si>
    <t>무용 요약</t>
  </si>
  <si>
    <t>뮤지컬 요약</t>
  </si>
  <si>
    <t>콘서트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</si>
</sst>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9F-473B-A3D9-2751B8958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성현" refreshedDate="45504.617723379626" backgroundQuery="1" createdVersion="8" refreshedVersion="8" minRefreshableVersion="3" recordCount="26" xr:uid="{26BF7068-D10A-4D26-A3C8-1EEC4B50E7B9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DD3810-AA07-44FE-B1A3-9B83D31FD8C7}" name="피벗 테이블1" cacheId="4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K10" sqref="K10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 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 2) = 3, WEEKDAY($A3, 2) = 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6" workbookViewId="0">
      <selection activeCell="K16" sqref="K16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G14" sqref="G14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/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/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/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/>
    </row>
    <row r="7" spans="1:8">
      <c r="A7" s="3" t="s">
        <v>8</v>
      </c>
      <c r="B7" s="13"/>
      <c r="D7" s="42" t="s">
        <v>25</v>
      </c>
      <c r="E7" s="43"/>
      <c r="F7" s="44"/>
    </row>
    <row r="8" spans="1:8">
      <c r="A8" s="3" t="s">
        <v>10</v>
      </c>
      <c r="B8" s="13"/>
      <c r="D8" s="45"/>
      <c r="E8" s="46"/>
      <c r="F8" s="47"/>
    </row>
    <row r="9" spans="1:8">
      <c r="A9" s="3" t="s">
        <v>12</v>
      </c>
      <c r="B9" s="13"/>
    </row>
    <row r="10" spans="1:8">
      <c r="A10" s="3" t="s">
        <v>13</v>
      </c>
      <c r="B10" s="13"/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5" t="str">
        <f t="array" ref="G15">IF(LEFT($B15,1)="M","뮤지컬("&amp;COUNTIF($B$15:B15,"M*")&amp;")",IF(LEFT($B15,1)="C","콘서트("&amp;COUNTIF($B$15:B15,"C*")&amp;")","그외("&amp;COUNTIF($B$15:B15,"&lt;&gt;M*")-COUNTIF($B$15:B15,"C*")&amp;")"))</f>
        <v>콘서트(1)</v>
      </c>
      <c r="H15" s="16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5" t="str">
        <f t="array" ref="G16">IF(LEFT($B16,1)="M","뮤지컬("&amp;COUNTIF($B$15:B16,"M*")&amp;")",IF(LEFT($B16,1)="C","콘서트("&amp;COUNTIF($B$15:B16,"C*")&amp;")","그외("&amp;COUNTIF($B$15:B16,"&lt;&gt;M*")-COUNTIF($B$15:B16,"C*")&amp;")"))</f>
        <v>뮤지컬(1)</v>
      </c>
      <c r="H16" s="16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5" t="str">
        <f t="array" ref="G17">IF(LEFT($B17,1)="M","뮤지컬("&amp;COUNTIF($B$15:B17,"M*")&amp;")",IF(LEFT($B17,1)="C","콘서트("&amp;COUNTIF($B$15:B17,"C*")&amp;")","그외("&amp;COUNTIF($B$15:B17,"&lt;&gt;M*")-COUNTIF($B$15:B17,"C*")&amp;")"))</f>
        <v>콘서트(2)</v>
      </c>
      <c r="H17" s="16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5" t="str">
        <f t="array" ref="G18">IF(LEFT($B18,1)="M","뮤지컬("&amp;COUNTIF($B$15:B18,"M*")&amp;")",IF(LEFT($B18,1)="C","콘서트("&amp;COUNTIF($B$15:B18,"C*")&amp;")","그외("&amp;COUNTIF($B$15:B18,"&lt;&gt;M*")-COUNTIF($B$15:B18,"C*")&amp;")"))</f>
        <v>그외(1)</v>
      </c>
      <c r="H18" s="16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5" t="str">
        <f t="array" ref="G19">IF(LEFT($B19,1)="M","뮤지컬("&amp;COUNTIF($B$15:B19,"M*")&amp;")",IF(LEFT($B19,1)="C","콘서트("&amp;COUNTIF($B$15:B19,"C*")&amp;")","그외("&amp;COUNTIF($B$15:B19,"&lt;&gt;M*")-COUNTIF($B$15:B19,"C*")&amp;")"))</f>
        <v>그외(2)</v>
      </c>
      <c r="H19" s="16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5" t="str">
        <f t="array" ref="G20">IF(LEFT($B20,1)="M","뮤지컬("&amp;COUNTIF($B$15:B20,"M*")&amp;")",IF(LEFT($B20,1)="C","콘서트("&amp;COUNTIF($B$15:B20,"C*")&amp;")","그외("&amp;COUNTIF($B$15:B20,"&lt;&gt;M*")-COUNTIF($B$15:B20,"C*")&amp;")"))</f>
        <v>콘서트(3)</v>
      </c>
      <c r="H20" s="16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5" t="str">
        <f t="array" ref="G21">IF(LEFT($B21,1)="M","뮤지컬("&amp;COUNTIF($B$15:B21,"M*")&amp;")",IF(LEFT($B21,1)="C","콘서트("&amp;COUNTIF($B$15:B21,"C*")&amp;")","그외("&amp;COUNTIF($B$15:B21,"&lt;&gt;M*")-COUNTIF($B$15:B21,"C*")&amp;")"))</f>
        <v>그외(3)</v>
      </c>
      <c r="H21" s="16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5" t="str">
        <f t="array" ref="G22">IF(LEFT($B22,1)="M","뮤지컬("&amp;COUNTIF($B$15:B22,"M*")&amp;")",IF(LEFT($B22,1)="C","콘서트("&amp;COUNTIF($B$15:B22,"C*")&amp;")","그외("&amp;COUNTIF($B$15:B22,"&lt;&gt;M*")-COUNTIF($B$15:B22,"C*")&amp;")"))</f>
        <v>뮤지컬(2)</v>
      </c>
      <c r="H22" s="16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5" t="str">
        <f t="array" ref="G23">IF(LEFT($B23,1)="M","뮤지컬("&amp;COUNTIF($B$15:B23,"M*")&amp;")",IF(LEFT($B23,1)="C","콘서트("&amp;COUNTIF($B$15:B23,"C*")&amp;")","그외("&amp;COUNTIF($B$15:B23,"&lt;&gt;M*")-COUNTIF($B$15:B23,"C*")&amp;")"))</f>
        <v>그외(4)</v>
      </c>
      <c r="H23" s="16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5" t="str">
        <f t="array" ref="G24">IF(LEFT($B24,1)="M","뮤지컬("&amp;COUNTIF($B$15:B24,"M*")&amp;")",IF(LEFT($B24,1)="C","콘서트("&amp;COUNTIF($B$15:B24,"C*")&amp;")","그외("&amp;COUNTIF($B$15:B24,"&lt;&gt;M*")-COUNTIF($B$15:B24,"C*")&amp;")"))</f>
        <v>그외(5)</v>
      </c>
      <c r="H24" s="16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5" t="str">
        <f t="array" ref="G25">IF(LEFT($B25,1)="M","뮤지컬("&amp;COUNTIF($B$15:B25,"M*")&amp;")",IF(LEFT($B25,1)="C","콘서트("&amp;COUNTIF($B$15:B25,"C*")&amp;")","그외("&amp;COUNTIF($B$15:B25,"&lt;&gt;M*")-COUNTIF($B$15:B25,"C*")&amp;")"))</f>
        <v>뮤지컬(3)</v>
      </c>
      <c r="H25" s="16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5" t="str">
        <f t="array" ref="G26">IF(LEFT($B26,1)="M","뮤지컬("&amp;COUNTIF($B$15:B26,"M*")&amp;")",IF(LEFT($B26,1)="C","콘서트("&amp;COUNTIF($B$15:B26,"C*")&amp;")","그외("&amp;COUNTIF($B$15:B26,"&lt;&gt;M*")-COUNTIF($B$15:B26,"C*")&amp;")"))</f>
        <v>콘서트(4)</v>
      </c>
      <c r="H26" s="16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5" t="str">
        <f t="array" ref="G27">IF(LEFT($B27,1)="M","뮤지컬("&amp;COUNTIF($B$15:B27,"M*")&amp;")",IF(LEFT($B27,1)="C","콘서트("&amp;COUNTIF($B$15:B27,"C*")&amp;")","그외("&amp;COUNTIF($B$15:B27,"&lt;&gt;M*")-COUNTIF($B$15:B27,"C*")&amp;")"))</f>
        <v>그외(6)</v>
      </c>
      <c r="H27" s="16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5" t="str">
        <f t="array" ref="G28">IF(LEFT($B28,1)="M","뮤지컬("&amp;COUNTIF($B$15:B28,"M*")&amp;")",IF(LEFT($B28,1)="C","콘서트("&amp;COUNTIF($B$15:B28,"C*")&amp;")","그외("&amp;COUNTIF($B$15:B28,"&lt;&gt;M*")-COUNTIF($B$15:B28,"C*")&amp;")"))</f>
        <v>그외(7)</v>
      </c>
      <c r="H28" s="16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5" t="str">
        <f t="array" ref="G29">IF(LEFT($B29,1)="M","뮤지컬("&amp;COUNTIF($B$15:B29,"M*")&amp;")",IF(LEFT($B29,1)="C","콘서트("&amp;COUNTIF($B$15:B29,"C*")&amp;")","그외("&amp;COUNTIF($B$15:B29,"&lt;&gt;M*")-COUNTIF($B$15:B29,"C*")&amp;")"))</f>
        <v>뮤지컬(4)</v>
      </c>
      <c r="H29" s="16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5" t="str">
        <f t="array" ref="G30">IF(LEFT($B30,1)="M","뮤지컬("&amp;COUNTIF($B$15:B30,"M*")&amp;")",IF(LEFT($B30,1)="C","콘서트("&amp;COUNTIF($B$15:B30,"C*")&amp;")","그외("&amp;COUNTIF($B$15:B30,"&lt;&gt;M*")-COUNTIF($B$15:B30,"C*")&amp;")"))</f>
        <v>그외(8)</v>
      </c>
      <c r="H30" s="16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5" t="str">
        <f t="array" ref="G31">IF(LEFT($B31,1)="M","뮤지컬("&amp;COUNTIF($B$15:B31,"M*")&amp;")",IF(LEFT($B31,1)="C","콘서트("&amp;COUNTIF($B$15:B31,"C*")&amp;")","그외("&amp;COUNTIF($B$15:B31,"&lt;&gt;M*")-COUNTIF($B$15:B31,"C*")&amp;")"))</f>
        <v>콘서트(5)</v>
      </c>
      <c r="H31" s="16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5" t="str">
        <f t="array" ref="G32">IF(LEFT($B32,1)="M","뮤지컬("&amp;COUNTIF($B$15:B32,"M*")&amp;")",IF(LEFT($B32,1)="C","콘서트("&amp;COUNTIF($B$15:B32,"C*")&amp;")","그외("&amp;COUNTIF($B$15:B32,"&lt;&gt;M*")-COUNTIF($B$15:B32,"C*")&amp;")"))</f>
        <v>그외(9)</v>
      </c>
      <c r="H32" s="16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5" t="str">
        <f t="array" ref="G33">IF(LEFT($B33,1)="M","뮤지컬("&amp;COUNTIF($B$15:B33,"M*")&amp;")",IF(LEFT($B33,1)="C","콘서트("&amp;COUNTIF($B$15:B33,"C*")&amp;")","그외("&amp;COUNTIF($B$15:B33,"&lt;&gt;M*")-COUNTIF($B$15:B33,"C*")&amp;")"))</f>
        <v>콘서트(6)</v>
      </c>
      <c r="H33" s="16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5" t="str">
        <f t="array" ref="G34">IF(LEFT($B34,1)="M","뮤지컬("&amp;COUNTIF($B$15:B34,"M*")&amp;")",IF(LEFT($B34,1)="C","콘서트("&amp;COUNTIF($B$15:B34,"C*")&amp;")","그외("&amp;COUNTIF($B$15:B34,"&lt;&gt;M*")-COUNTIF($B$15:B34,"C*")&amp;")"))</f>
        <v>뮤지컬(5)</v>
      </c>
      <c r="H34" s="16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5" t="str">
        <f t="array" ref="G35">IF(LEFT($B35,1)="M","뮤지컬("&amp;COUNTIF($B$15:B35,"M*")&amp;")",IF(LEFT($B35,1)="C","콘서트("&amp;COUNTIF($B$15:B35,"C*")&amp;")","그외("&amp;COUNTIF($B$15:B35,"&lt;&gt;M*")-COUNTIF($B$15:B35,"C*")&amp;")"))</f>
        <v>그외(10)</v>
      </c>
      <c r="H35" s="16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5" t="str">
        <f t="array" ref="G36">IF(LEFT($B36,1)="M","뮤지컬("&amp;COUNTIF($B$15:B36,"M*")&amp;")",IF(LEFT($B36,1)="C","콘서트("&amp;COUNTIF($B$15:B36,"C*")&amp;")","그외("&amp;COUNTIF($B$15:B36,"&lt;&gt;M*")-COUNTIF($B$15:B36,"C*")&amp;")"))</f>
        <v>뮤지컬(6)</v>
      </c>
      <c r="H36" s="16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5" t="str">
        <f t="array" ref="G37">IF(LEFT($B37,1)="M","뮤지컬("&amp;COUNTIF($B$15:B37,"M*")&amp;")",IF(LEFT($B37,1)="C","콘서트("&amp;COUNTIF($B$15:B37,"C*")&amp;")","그외("&amp;COUNTIF($B$15:B37,"&lt;&gt;M*")-COUNTIF($B$15:B37,"C*")&amp;")"))</f>
        <v>뮤지컬(7)</v>
      </c>
      <c r="H37" s="16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5" t="str">
        <f t="array" ref="G38">IF(LEFT($B38,1)="M","뮤지컬("&amp;COUNTIF($B$15:B38,"M*")&amp;")",IF(LEFT($B38,1)="C","콘서트("&amp;COUNTIF($B$15:B38,"C*")&amp;")","그외("&amp;COUNTIF($B$15:B38,"&lt;&gt;M*")-COUNTIF($B$15:B38,"C*")&amp;")"))</f>
        <v>뮤지컬(8)</v>
      </c>
      <c r="H38" s="16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5" t="str">
        <f t="array" ref="G39">IF(LEFT($B39,1)="M","뮤지컬("&amp;COUNTIF($B$15:B39,"M*")&amp;")",IF(LEFT($B39,1)="C","콘서트("&amp;COUNTIF($B$15:B39,"C*")&amp;")","그외("&amp;COUNTIF($B$15:B39,"&lt;&gt;M*")-COUNTIF($B$15:B39,"C*")&amp;")"))</f>
        <v>콘서트(7)</v>
      </c>
      <c r="H39" s="16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5" t="str">
        <f t="array" ref="G40">IF(LEFT($B40,1)="M","뮤지컬("&amp;COUNTIF($B$15:B40,"M*")&amp;")",IF(LEFT($B40,1)="C","콘서트("&amp;COUNTIF($B$15:B40,"C*")&amp;")","그외("&amp;COUNTIF($B$15:B40,"&lt;&gt;M*")-COUNTIF($B$15:B40,"C*")&amp;")"))</f>
        <v>그외(11)</v>
      </c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B5" sqref="B5"/>
    </sheetView>
  </sheetViews>
  <sheetFormatPr defaultRowHeight="17.399999999999999"/>
  <cols>
    <col min="1" max="1" width="24.0976562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21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68</v>
      </c>
      <c r="B5" s="36" t="s">
        <v>53</v>
      </c>
      <c r="C5" s="36" t="s">
        <v>52</v>
      </c>
      <c r="D5" s="37" t="s">
        <v>12</v>
      </c>
      <c r="E5" s="37" t="s">
        <v>16</v>
      </c>
      <c r="F5" s="37" t="s">
        <v>46</v>
      </c>
    </row>
    <row r="6" spans="1:6">
      <c r="A6" s="35" t="s">
        <v>54</v>
      </c>
      <c r="B6" s="35"/>
      <c r="C6" s="35"/>
      <c r="D6" s="38"/>
      <c r="E6" s="38"/>
      <c r="F6" s="38"/>
    </row>
    <row r="7" spans="1:6">
      <c r="A7" s="35"/>
      <c r="B7" s="35" t="s">
        <v>47</v>
      </c>
      <c r="C7" s="35"/>
      <c r="D7" s="38"/>
      <c r="E7" s="38"/>
      <c r="F7" s="38"/>
    </row>
    <row r="8" spans="1:6">
      <c r="A8" s="35"/>
      <c r="B8" s="35"/>
      <c r="C8" s="35" t="s">
        <v>58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63</v>
      </c>
      <c r="D9" s="38">
        <v>837000</v>
      </c>
      <c r="E9" s="38">
        <v>417900</v>
      </c>
      <c r="F9" s="38">
        <v>837000</v>
      </c>
    </row>
    <row r="10" spans="1:6">
      <c r="A10" s="35" t="s">
        <v>59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64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55</v>
      </c>
      <c r="B12" s="35"/>
      <c r="C12" s="35"/>
      <c r="D12" s="38"/>
      <c r="E12" s="38"/>
      <c r="F12" s="38"/>
    </row>
    <row r="13" spans="1:6">
      <c r="A13" s="35"/>
      <c r="B13" s="35" t="s">
        <v>48</v>
      </c>
      <c r="C13" s="35"/>
      <c r="D13" s="38"/>
      <c r="E13" s="38"/>
      <c r="F13" s="38"/>
    </row>
    <row r="14" spans="1:6">
      <c r="A14" s="35"/>
      <c r="B14" s="35"/>
      <c r="C14" s="35" t="s">
        <v>58</v>
      </c>
      <c r="D14" s="38">
        <v>6</v>
      </c>
      <c r="E14" s="38">
        <v>19</v>
      </c>
      <c r="F14" s="38">
        <v>19</v>
      </c>
    </row>
    <row r="15" spans="1:6">
      <c r="A15" s="35"/>
      <c r="B15" s="35"/>
      <c r="C15" s="35" t="s">
        <v>63</v>
      </c>
      <c r="D15" s="38">
        <v>186000</v>
      </c>
      <c r="E15" s="38">
        <v>378100</v>
      </c>
      <c r="F15" s="38">
        <v>378100</v>
      </c>
    </row>
    <row r="16" spans="1:6">
      <c r="A16" s="35"/>
      <c r="B16" s="35" t="s">
        <v>49</v>
      </c>
      <c r="C16" s="35"/>
      <c r="D16" s="38"/>
      <c r="E16" s="38"/>
      <c r="F16" s="38"/>
    </row>
    <row r="17" spans="1:6">
      <c r="A17" s="35"/>
      <c r="B17" s="35"/>
      <c r="C17" s="35" t="s">
        <v>58</v>
      </c>
      <c r="D17" s="38">
        <v>21</v>
      </c>
      <c r="E17" s="38" t="s">
        <v>57</v>
      </c>
      <c r="F17" s="38">
        <v>21</v>
      </c>
    </row>
    <row r="18" spans="1:6">
      <c r="A18" s="35"/>
      <c r="B18" s="35"/>
      <c r="C18" s="35" t="s">
        <v>63</v>
      </c>
      <c r="D18" s="38">
        <v>651000</v>
      </c>
      <c r="E18" s="38" t="s">
        <v>57</v>
      </c>
      <c r="F18" s="38">
        <v>651000</v>
      </c>
    </row>
    <row r="19" spans="1:6">
      <c r="A19" s="35"/>
      <c r="B19" s="35" t="s">
        <v>50</v>
      </c>
      <c r="C19" s="35"/>
      <c r="D19" s="38"/>
      <c r="E19" s="38"/>
      <c r="F19" s="38"/>
    </row>
    <row r="20" spans="1:6">
      <c r="A20" s="35"/>
      <c r="B20" s="35"/>
      <c r="C20" s="35" t="s">
        <v>58</v>
      </c>
      <c r="D20" s="38" t="s">
        <v>57</v>
      </c>
      <c r="E20" s="38">
        <v>9</v>
      </c>
      <c r="F20" s="38">
        <v>9</v>
      </c>
    </row>
    <row r="21" spans="1:6">
      <c r="A21" s="35"/>
      <c r="B21" s="35"/>
      <c r="C21" s="35" t="s">
        <v>63</v>
      </c>
      <c r="D21" s="38" t="s">
        <v>57</v>
      </c>
      <c r="E21" s="38">
        <v>179100</v>
      </c>
      <c r="F21" s="38">
        <v>179100</v>
      </c>
    </row>
    <row r="22" spans="1:6">
      <c r="A22" s="35" t="s">
        <v>60</v>
      </c>
      <c r="B22" s="35"/>
      <c r="C22" s="35"/>
      <c r="D22" s="38">
        <v>21</v>
      </c>
      <c r="E22" s="38">
        <v>19</v>
      </c>
      <c r="F22" s="38">
        <v>21</v>
      </c>
    </row>
    <row r="23" spans="1:6">
      <c r="A23" s="35" t="s">
        <v>65</v>
      </c>
      <c r="B23" s="35"/>
      <c r="C23" s="35"/>
      <c r="D23" s="38">
        <v>651000</v>
      </c>
      <c r="E23" s="38">
        <v>378100</v>
      </c>
      <c r="F23" s="38">
        <v>651000</v>
      </c>
    </row>
    <row r="24" spans="1:6">
      <c r="A24" s="35" t="s">
        <v>56</v>
      </c>
      <c r="B24" s="35"/>
      <c r="C24" s="35"/>
      <c r="D24" s="38"/>
      <c r="E24" s="38"/>
      <c r="F24" s="38"/>
    </row>
    <row r="25" spans="1:6">
      <c r="A25" s="35"/>
      <c r="B25" s="35" t="s">
        <v>51</v>
      </c>
      <c r="C25" s="35"/>
      <c r="D25" s="38"/>
      <c r="E25" s="38"/>
      <c r="F25" s="38"/>
    </row>
    <row r="26" spans="1:6">
      <c r="A26" s="35"/>
      <c r="B26" s="35"/>
      <c r="C26" s="35" t="s">
        <v>58</v>
      </c>
      <c r="D26" s="38" t="s">
        <v>57</v>
      </c>
      <c r="E26" s="38">
        <v>5</v>
      </c>
      <c r="F26" s="38">
        <v>5</v>
      </c>
    </row>
    <row r="27" spans="1:6">
      <c r="A27" s="35"/>
      <c r="B27" s="35"/>
      <c r="C27" s="35" t="s">
        <v>63</v>
      </c>
      <c r="D27" s="38" t="s">
        <v>57</v>
      </c>
      <c r="E27" s="38">
        <v>99500</v>
      </c>
      <c r="F27" s="38">
        <v>99500</v>
      </c>
    </row>
    <row r="28" spans="1:6">
      <c r="A28" s="35" t="s">
        <v>61</v>
      </c>
      <c r="B28" s="35"/>
      <c r="C28" s="35"/>
      <c r="D28" s="38" t="s">
        <v>57</v>
      </c>
      <c r="E28" s="38">
        <v>5</v>
      </c>
      <c r="F28" s="38">
        <v>5</v>
      </c>
    </row>
    <row r="29" spans="1:6">
      <c r="A29" s="35" t="s">
        <v>66</v>
      </c>
      <c r="B29" s="35"/>
      <c r="C29" s="35"/>
      <c r="D29" s="38" t="s">
        <v>57</v>
      </c>
      <c r="E29" s="38">
        <v>99500</v>
      </c>
      <c r="F29" s="38">
        <v>99500</v>
      </c>
    </row>
    <row r="30" spans="1:6">
      <c r="A30" s="35" t="s">
        <v>62</v>
      </c>
      <c r="B30" s="35"/>
      <c r="C30" s="35"/>
      <c r="D30" s="38">
        <v>27</v>
      </c>
      <c r="E30" s="38">
        <v>21</v>
      </c>
      <c r="F30" s="38">
        <v>27</v>
      </c>
    </row>
    <row r="31" spans="1:6">
      <c r="A31" s="35" t="s">
        <v>67</v>
      </c>
      <c r="B31" s="35"/>
      <c r="C31" s="35"/>
      <c r="D31" s="38">
        <v>837000</v>
      </c>
      <c r="E31" s="38">
        <v>417900</v>
      </c>
      <c r="F31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J11" sqref="J11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9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9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9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9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9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9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9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9">
        <v>43839</v>
      </c>
      <c r="E11" s="40">
        <v>16000</v>
      </c>
      <c r="F11">
        <v>5</v>
      </c>
      <c r="G11" s="40">
        <v>80000</v>
      </c>
    </row>
    <row r="12" spans="2:7" outlineLevel="2">
      <c r="C12" s="34" t="s">
        <v>69</v>
      </c>
      <c r="D12" s="39"/>
      <c r="E12" s="40"/>
      <c r="G12" s="40">
        <f>SUBTOTAL(9,G4:G11)</f>
        <v>1869000</v>
      </c>
    </row>
    <row r="13" spans="2:7" outlineLevel="1">
      <c r="C13" s="34" t="s">
        <v>69</v>
      </c>
      <c r="D13" s="39"/>
      <c r="E13" s="40"/>
      <c r="F13">
        <f>SUBTOTAL(9,F4:F11)</f>
        <v>94</v>
      </c>
      <c r="G13" s="40"/>
    </row>
    <row r="14" spans="2:7" outlineLevel="3">
      <c r="B14" t="s">
        <v>8</v>
      </c>
      <c r="C14" t="s">
        <v>7</v>
      </c>
      <c r="D14" s="39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9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9">
        <v>43914</v>
      </c>
      <c r="E16" s="40">
        <v>15000</v>
      </c>
      <c r="F16">
        <v>5</v>
      </c>
      <c r="G16" s="40">
        <v>75000</v>
      </c>
    </row>
    <row r="17" spans="2:7" outlineLevel="2">
      <c r="C17" s="34" t="s">
        <v>70</v>
      </c>
      <c r="D17" s="39"/>
      <c r="E17" s="40"/>
      <c r="G17" s="40">
        <f>SUBTOTAL(9,G14:G16)</f>
        <v>405000</v>
      </c>
    </row>
    <row r="18" spans="2:7" outlineLevel="1">
      <c r="C18" s="34" t="s">
        <v>70</v>
      </c>
      <c r="D18" s="39"/>
      <c r="E18" s="40"/>
      <c r="F18">
        <f>SUBTOTAL(9,F14:F16)</f>
        <v>27</v>
      </c>
      <c r="G18" s="40"/>
    </row>
    <row r="19" spans="2:7" outlineLevel="3">
      <c r="B19" t="s">
        <v>16</v>
      </c>
      <c r="C19" t="s">
        <v>11</v>
      </c>
      <c r="D19" s="39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9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9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9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9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9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9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9">
        <v>43862</v>
      </c>
      <c r="E26" s="40">
        <v>31000</v>
      </c>
      <c r="F26">
        <v>27</v>
      </c>
      <c r="G26" s="40">
        <v>837000</v>
      </c>
    </row>
    <row r="27" spans="2:7" outlineLevel="2">
      <c r="C27" s="34" t="s">
        <v>71</v>
      </c>
      <c r="D27" s="39"/>
      <c r="E27" s="40"/>
      <c r="G27" s="40">
        <f>SUBTOTAL(9,G19:G26)</f>
        <v>2810600</v>
      </c>
    </row>
    <row r="28" spans="2:7" outlineLevel="1">
      <c r="C28" s="34" t="s">
        <v>71</v>
      </c>
      <c r="D28" s="39"/>
      <c r="E28" s="40"/>
      <c r="F28">
        <f>SUBTOTAL(9,F19:F26)</f>
        <v>110</v>
      </c>
      <c r="G28" s="40"/>
    </row>
    <row r="29" spans="2:7" outlineLevel="3">
      <c r="B29" t="s">
        <v>17</v>
      </c>
      <c r="C29" t="s">
        <v>14</v>
      </c>
      <c r="D29" s="39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9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9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9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9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9">
        <v>43959</v>
      </c>
      <c r="E34" s="40">
        <v>43000</v>
      </c>
      <c r="F34">
        <v>29</v>
      </c>
      <c r="G34" s="40">
        <v>1247000</v>
      </c>
    </row>
    <row r="35" spans="2:7" outlineLevel="2">
      <c r="C35" s="34" t="s">
        <v>72</v>
      </c>
      <c r="D35" s="39"/>
      <c r="E35" s="40"/>
      <c r="G35" s="40">
        <f>SUBTOTAL(9,G29:G34)</f>
        <v>3377000</v>
      </c>
    </row>
    <row r="36" spans="2:7" outlineLevel="1">
      <c r="C36" s="34" t="s">
        <v>72</v>
      </c>
      <c r="D36" s="39"/>
      <c r="E36" s="40"/>
      <c r="F36">
        <f>SUBTOTAL(9,F29:F34)</f>
        <v>83</v>
      </c>
      <c r="G36" s="40"/>
    </row>
    <row r="37" spans="2:7">
      <c r="C37" s="34" t="s">
        <v>46</v>
      </c>
      <c r="D37" s="39"/>
      <c r="E37" s="40"/>
      <c r="G37" s="40">
        <f>SUBTOTAL(9,G4:G34)</f>
        <v>8461600</v>
      </c>
    </row>
    <row r="38" spans="2:7">
      <c r="C38" s="34" t="s">
        <v>46</v>
      </c>
      <c r="D38" s="39"/>
      <c r="E38" s="40"/>
      <c r="F38">
        <f>SUBTOTAL(9,F4:F34)</f>
        <v>314</v>
      </c>
      <c r="G38" s="40"/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N11" sqref="N11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F13" sqref="F13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J2" sqref="J2:K2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성현 배</cp:lastModifiedBy>
  <dcterms:created xsi:type="dcterms:W3CDTF">2023-08-09T00:13:15Z</dcterms:created>
  <dcterms:modified xsi:type="dcterms:W3CDTF">2024-07-31T05:54:50Z</dcterms:modified>
</cp:coreProperties>
</file>