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4회\"/>
    </mc:Choice>
  </mc:AlternateContent>
  <xr:revisionPtr revIDLastSave="0" documentId="13_ncr:1_{95408E9D-8228-4E7C-A189-87C91F138AF1}" xr6:coauthVersionLast="47" xr6:coauthVersionMax="47" xr10:uidLastSave="{00000000-0000-0000-0000-000000000000}"/>
  <bookViews>
    <workbookView xWindow="-108" yWindow="-108" windowWidth="23256" windowHeight="1257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F13" i="5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0" i="3" a="1"/>
  <c r="H24" i="3" a="1"/>
  <c r="H28" i="3" a="1"/>
  <c r="H32" i="3" a="1"/>
  <c r="H36" i="3" a="1"/>
  <c r="H40" i="3" a="1"/>
  <c r="H35" i="3" a="1"/>
  <c r="H21" i="3" a="1"/>
  <c r="H29" i="3" a="1"/>
  <c r="H17" i="3" a="1"/>
  <c r="H25" i="3" a="1"/>
  <c r="H33" i="3" a="1"/>
  <c r="H37" i="3" a="1"/>
  <c r="H27" i="3" a="1"/>
  <c r="H22" i="3" a="1"/>
  <c r="H38" i="3" a="1"/>
  <c r="H19" i="3" a="1"/>
  <c r="H18" i="3" a="1"/>
  <c r="H26" i="3" a="1"/>
  <c r="H30" i="3" a="1"/>
  <c r="H34" i="3" a="1"/>
  <c r="H23" i="3" a="1"/>
  <c r="H39" i="3" a="1"/>
  <c r="H31" i="3" a="1"/>
  <c r="H15" i="3" a="1"/>
  <c r="H31" i="3" l="1"/>
  <c r="H39" i="3"/>
  <c r="H23" i="3"/>
  <c r="H34" i="3"/>
  <c r="H30" i="3"/>
  <c r="H26" i="3"/>
  <c r="H18" i="3"/>
  <c r="H19" i="3"/>
  <c r="H38" i="3"/>
  <c r="H22" i="3"/>
  <c r="H27" i="3"/>
  <c r="H37" i="3"/>
  <c r="H33" i="3"/>
  <c r="H25" i="3"/>
  <c r="H17" i="3"/>
  <c r="H29" i="3"/>
  <c r="H21" i="3"/>
  <c r="H35" i="3"/>
  <c r="H40" i="3"/>
  <c r="H36" i="3"/>
  <c r="H32" i="3"/>
  <c r="H28" i="3"/>
  <c r="H24" i="3"/>
  <c r="H20" i="3"/>
  <c r="H16" i="3"/>
  <c r="H15" i="3"/>
  <c r="F38" i="5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AE460A-914C-4E3B-A571-DE86C950826F}" name="MS Access Database_Query" type="1" refreshedVersion="7" background="1">
    <dbPr connection="DSN=MS Access Database;DBQ=C:\길벗컴활1급기출\02 최신기출유형\04회\공연관리.accdb;DefaultDir=C:\길벗컴활1급기출\02 최신기출유형\04회;DriverId=25;FIL=MS Access;MaxBufferSize=2048;PageTimeout=5;" command="SELECT 공연예약.공연이름, 공연예약.구분, 공연예약.예매일자, 공연예약.예매수량, 공연예약.총금액_x000d__x000a_FROM `C:\길벗컴활1급기출\02 최신기출유형\04회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<sst xmlns="http://schemas.openxmlformats.org/spreadsheetml/2006/main" count="339" uniqueCount="79">
  <si>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</si>
  <si>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</si>
  <si>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</si>
  <si>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</si>
  <si>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</si>
  <si>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</si>
  <si>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</si>
  <si>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</si>
  <si>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</si>
  <si>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</si>
  <si>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</si>
  <si>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</si>
  <si>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</si>
  <si>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</si>
  <si>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</si>
  <si>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</si>
  <si>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</si>
  <si>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</si>
  <si>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</si>
  <si>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</si>
  <si>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</si>
  <si>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</si>
  <si>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</si>
  <si>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</si>
  <si>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</si>
  <si>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</si>
  <si>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</si>
  <si>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</si>
  <si>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</si>
  <si>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</si>
  <si>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</si>
  <si>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</si>
  <si>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</si>
  <si>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</si>
  <si>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</si>
  <si>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</si>
  <si>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</si>
  <si>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</si>
  <si>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</si>
  <si>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</si>
  <si>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</si>
  <si>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</si>
  <si>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</si>
  <si>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</si>
  <si>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</si>
  <si>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</si>
  <si>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</si>
  <si>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</si>
  <si>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</si>
  <si>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</si>
  <si>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</si>
  <si>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</si>
  <si>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</si>
  <si>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분기</t>
  </si>
  <si>
    <t>1사분기</t>
  </si>
  <si>
    <t>2사분기</t>
  </si>
  <si>
    <t>3사분기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</si>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</sst>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53-4D3A-84B5-1AFF0F1E42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E8B4B9D1-4BED-494A-9AAF-22665AB66167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465B61FD-2A0F-4197-AF12-03789EAAF1BC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71.875801388887" backgroundQuery="1" createdVersion="7" refreshedVersion="7" minRefreshableVersion="3" recordCount="26" xr:uid="{88CD28DF-C2AC-49AE-AF05-5CBCC568FE8D}">
  <cacheSource type="external" connectionId="1"/>
  <cacheFields count="6"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5" base="2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분기" numFmtId="0" databaseField="0">
      <fieldGroup base="2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</r>
  <r>
    <x v="0"/>
    <x v="0"/>
    <x v="1"/>
    <x v="1"/>
    <x v="1"/>
  </r>
  <r>
    <x v="0"/>
    <x v="0"/>
    <x v="0"/>
    <x v="0"/>
    <x v="0"/>
  </r>
  <r>
    <x v="0"/>
    <x v="0"/>
    <x v="2"/>
    <x v="2"/>
    <x v="2"/>
  </r>
  <r>
    <x v="1"/>
    <x v="1"/>
    <x v="3"/>
    <x v="3"/>
    <x v="3"/>
  </r>
  <r>
    <x v="1"/>
    <x v="1"/>
    <x v="0"/>
    <x v="0"/>
    <x v="4"/>
  </r>
  <r>
    <x v="1"/>
    <x v="1"/>
    <x v="4"/>
    <x v="4"/>
    <x v="5"/>
  </r>
  <r>
    <x v="2"/>
    <x v="0"/>
    <x v="5"/>
    <x v="5"/>
    <x v="6"/>
  </r>
  <r>
    <x v="2"/>
    <x v="0"/>
    <x v="6"/>
    <x v="6"/>
    <x v="7"/>
  </r>
  <r>
    <x v="2"/>
    <x v="0"/>
    <x v="7"/>
    <x v="7"/>
    <x v="8"/>
  </r>
  <r>
    <x v="3"/>
    <x v="2"/>
    <x v="8"/>
    <x v="8"/>
    <x v="9"/>
  </r>
  <r>
    <x v="3"/>
    <x v="2"/>
    <x v="9"/>
    <x v="9"/>
    <x v="10"/>
  </r>
  <r>
    <x v="4"/>
    <x v="3"/>
    <x v="10"/>
    <x v="10"/>
    <x v="11"/>
  </r>
  <r>
    <x v="4"/>
    <x v="3"/>
    <x v="11"/>
    <x v="9"/>
    <x v="12"/>
  </r>
  <r>
    <x v="4"/>
    <x v="3"/>
    <x v="12"/>
    <x v="11"/>
    <x v="13"/>
  </r>
  <r>
    <x v="4"/>
    <x v="3"/>
    <x v="13"/>
    <x v="12"/>
    <x v="14"/>
  </r>
  <r>
    <x v="5"/>
    <x v="3"/>
    <x v="14"/>
    <x v="3"/>
    <x v="15"/>
  </r>
  <r>
    <x v="5"/>
    <x v="3"/>
    <x v="15"/>
    <x v="11"/>
    <x v="16"/>
  </r>
  <r>
    <x v="5"/>
    <x v="3"/>
    <x v="16"/>
    <x v="13"/>
    <x v="17"/>
  </r>
  <r>
    <x v="5"/>
    <x v="3"/>
    <x v="17"/>
    <x v="4"/>
    <x v="18"/>
  </r>
  <r>
    <x v="6"/>
    <x v="2"/>
    <x v="18"/>
    <x v="4"/>
    <x v="19"/>
  </r>
  <r>
    <x v="6"/>
    <x v="2"/>
    <x v="19"/>
    <x v="14"/>
    <x v="20"/>
  </r>
  <r>
    <x v="6"/>
    <x v="2"/>
    <x v="14"/>
    <x v="9"/>
    <x v="21"/>
  </r>
  <r>
    <x v="7"/>
    <x v="2"/>
    <x v="20"/>
    <x v="12"/>
    <x v="22"/>
  </r>
  <r>
    <x v="7"/>
    <x v="2"/>
    <x v="21"/>
    <x v="15"/>
    <x v="23"/>
  </r>
  <r>
    <x v="7"/>
    <x v="2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1437A8-D5FA-409F-80B8-CDC78AD989B7}" name="피벗 테이블1" cacheId="2" dataOnRows="1" applyNumberFormats="0" applyBorderFormats="0" applyFontFormats="0" applyPatternFormats="0" applyAlignmentFormats="0" applyWidthHeightFormats="1" dataCaption="값" missingCaption="***" updatedVersion="7" minRefreshableVersion="3" useAutoFormatting="1" itemPrintTitles="1" mergeItem="1" createdVersion="7" indent="0" compact="0" outline="1" outlineData="1" compactData="0" multipleFieldFilters="0" fieldListSortAscending="1">
  <location ref="A4:F31" firstHeaderRow="1" firstDataRow="2" firstDataCol="3" rowPageCount="1" colPageCount="1"/>
  <pivotFields count="6"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howAll="0"/>
    <pivotField dataField="1"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5"/>
    <field x="2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0"/>
  </colFields>
  <colItems count="3">
    <i>
      <x v="4"/>
    </i>
    <i>
      <x v="5"/>
    </i>
    <i t="grand">
      <x/>
    </i>
  </colItems>
  <pageFields count="1">
    <pageField fld="1" hier="-1"/>
  </pageFields>
  <dataFields count="2">
    <dataField name="최대 : 예매수량" fld="3" subtotal="max" baseField="2" baseItem="6" numFmtId="41"/>
    <dataField name="최대 : 총금액" fld="4" subtotal="max" baseField="2" baseItem="6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2" workbookViewId="0">
      <selection activeCell="N17" sqref="N17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12" workbookViewId="0">
      <selection activeCell="O23" sqref="O23"/>
    </sheetView>
  </sheetViews>
  <sheetFormatPr defaultRowHeight="17.399999999999999"/>
  <cols>
    <col min="2" max="2" width="14.69921875" customWidth="1"/>
    <col min="4" max="4" width="17" customWidth="1"/>
    <col min="5" max="5" width="10.69921875" customWidth="1"/>
  </cols>
  <sheetData>
    <row r="2" spans="2:5" ht="18" thickBot="1">
      <c r="B2" t="s">
        <v>0</v>
      </c>
    </row>
    <row r="3" spans="2:5">
      <c r="B3" s="29" t="s">
        <v>3</v>
      </c>
      <c r="C3" s="30" t="s">
        <v>4</v>
      </c>
      <c r="D3" s="30" t="s">
        <v>19</v>
      </c>
      <c r="E3" s="31" t="s">
        <v>6</v>
      </c>
    </row>
    <row r="4" spans="2:5">
      <c r="B4" s="32" t="s">
        <v>17</v>
      </c>
      <c r="C4" s="33">
        <v>43000</v>
      </c>
      <c r="D4" s="33">
        <v>59</v>
      </c>
      <c r="E4" s="36">
        <f t="shared" ref="E4:E11" si="0">C4*D4</f>
        <v>2537000</v>
      </c>
    </row>
    <row r="5" spans="2:5">
      <c r="B5" s="32" t="s">
        <v>12</v>
      </c>
      <c r="C5" s="33">
        <v>31000</v>
      </c>
      <c r="D5" s="33">
        <v>56</v>
      </c>
      <c r="E5" s="36">
        <f t="shared" si="0"/>
        <v>1736000</v>
      </c>
    </row>
    <row r="6" spans="2:5">
      <c r="B6" s="32" t="s">
        <v>16</v>
      </c>
      <c r="C6" s="33">
        <v>19900</v>
      </c>
      <c r="D6" s="33">
        <v>54</v>
      </c>
      <c r="E6" s="36">
        <f t="shared" si="0"/>
        <v>1074600</v>
      </c>
    </row>
    <row r="7" spans="2:5">
      <c r="B7" s="32" t="s">
        <v>10</v>
      </c>
      <c r="C7" s="33">
        <v>23000</v>
      </c>
      <c r="D7" s="33">
        <v>40</v>
      </c>
      <c r="E7" s="36">
        <f t="shared" si="0"/>
        <v>920000</v>
      </c>
    </row>
    <row r="8" spans="2:5">
      <c r="B8" s="32" t="s">
        <v>13</v>
      </c>
      <c r="C8" s="33">
        <v>16000</v>
      </c>
      <c r="D8" s="33">
        <v>37</v>
      </c>
      <c r="E8" s="36">
        <f t="shared" si="0"/>
        <v>592000</v>
      </c>
    </row>
    <row r="9" spans="2:5">
      <c r="B9" s="32" t="s">
        <v>15</v>
      </c>
      <c r="C9" s="33">
        <v>35000</v>
      </c>
      <c r="D9" s="33">
        <v>27</v>
      </c>
      <c r="E9" s="36">
        <f t="shared" si="0"/>
        <v>945000</v>
      </c>
    </row>
    <row r="10" spans="2:5">
      <c r="B10" s="32" t="s">
        <v>8</v>
      </c>
      <c r="C10" s="33">
        <v>15000</v>
      </c>
      <c r="D10" s="33">
        <v>27</v>
      </c>
      <c r="E10" s="36">
        <f t="shared" si="0"/>
        <v>405000</v>
      </c>
    </row>
    <row r="11" spans="2:5" ht="18" thickBot="1">
      <c r="B11" s="34" t="s">
        <v>18</v>
      </c>
      <c r="C11" s="35">
        <v>21000</v>
      </c>
      <c r="D11" s="35">
        <v>17</v>
      </c>
      <c r="E11" s="37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topLeftCell="A12" workbookViewId="0">
      <selection activeCell="H15" sqref="H15:H40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MAXA((MONTH($C$15:$C$40)=$D3)*($E$15:$E$40))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MAXA((MONTH($C$15:$C$40)=$D4)*($E$15:$E$40))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DCOUNTA($A$14:$H$40,1,$D$10:$E$11)&amp;"건"</f>
        <v>4건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" t="s">
        <v>4</v>
      </c>
      <c r="E10" s="1" t="s">
        <v>5</v>
      </c>
    </row>
    <row r="11" spans="1:8">
      <c r="D11" s="14" t="s">
        <v>77</v>
      </c>
      <c r="E11" s="14" t="s">
        <v>78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/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opLeftCell="A12" workbookViewId="0">
      <selection activeCell="E20" sqref="E20"/>
    </sheetView>
  </sheetViews>
  <sheetFormatPr defaultRowHeight="17.399999999999999"/>
  <cols>
    <col min="1" max="1" width="18.796875" bestFit="1" customWidth="1"/>
    <col min="2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8.3984375" bestFit="1" customWidth="1"/>
    <col min="13" max="13" width="8.59765625" bestFit="1" customWidth="1"/>
    <col min="14" max="14" width="10.3984375" bestFit="1" customWidth="1"/>
    <col min="15" max="15" width="8.59765625" bestFit="1" customWidth="1"/>
    <col min="16" max="16" width="12.3984375" bestFit="1" customWidth="1"/>
    <col min="17" max="17" width="10.3984375" bestFit="1" customWidth="1"/>
    <col min="18" max="18" width="18.796875" bestFit="1" customWidth="1"/>
    <col min="19" max="19" width="16.8984375" bestFit="1" customWidth="1"/>
  </cols>
  <sheetData>
    <row r="2" spans="1:6">
      <c r="A2" s="38" t="s">
        <v>2</v>
      </c>
      <c r="B2" t="s">
        <v>11</v>
      </c>
    </row>
    <row r="4" spans="1:6">
      <c r="A4" s="40"/>
      <c r="B4" s="40"/>
      <c r="C4" s="40"/>
      <c r="D4" s="41" t="s">
        <v>3</v>
      </c>
      <c r="E4" s="40"/>
      <c r="F4" s="40"/>
    </row>
    <row r="5" spans="1:6">
      <c r="A5" s="41" t="s">
        <v>53</v>
      </c>
      <c r="B5" s="41" t="s">
        <v>1</v>
      </c>
      <c r="C5" s="41" t="s">
        <v>52</v>
      </c>
      <c r="D5" s="42" t="s">
        <v>12</v>
      </c>
      <c r="E5" s="42" t="s">
        <v>16</v>
      </c>
      <c r="F5" s="42" t="s">
        <v>46</v>
      </c>
    </row>
    <row r="6" spans="1:6">
      <c r="A6" s="40" t="s">
        <v>54</v>
      </c>
      <c r="B6" s="40"/>
      <c r="C6" s="40"/>
      <c r="D6" s="43"/>
      <c r="E6" s="43"/>
      <c r="F6" s="43"/>
    </row>
    <row r="7" spans="1:6">
      <c r="A7" s="40"/>
      <c r="B7" s="40" t="s">
        <v>47</v>
      </c>
      <c r="C7" s="40"/>
      <c r="D7" s="43"/>
      <c r="E7" s="43"/>
      <c r="F7" s="43"/>
    </row>
    <row r="8" spans="1:6">
      <c r="A8" s="40"/>
      <c r="B8" s="40"/>
      <c r="C8" s="40" t="s">
        <v>58</v>
      </c>
      <c r="D8" s="43">
        <v>27</v>
      </c>
      <c r="E8" s="43">
        <v>21</v>
      </c>
      <c r="F8" s="43">
        <v>27</v>
      </c>
    </row>
    <row r="9" spans="1:6">
      <c r="A9" s="40"/>
      <c r="B9" s="40"/>
      <c r="C9" s="40" t="s">
        <v>63</v>
      </c>
      <c r="D9" s="43">
        <v>837000</v>
      </c>
      <c r="E9" s="43">
        <v>417900</v>
      </c>
      <c r="F9" s="43">
        <v>837000</v>
      </c>
    </row>
    <row r="10" spans="1:6">
      <c r="A10" s="40" t="s">
        <v>59</v>
      </c>
      <c r="B10" s="40"/>
      <c r="C10" s="40"/>
      <c r="D10" s="43">
        <v>27</v>
      </c>
      <c r="E10" s="43">
        <v>21</v>
      </c>
      <c r="F10" s="43">
        <v>27</v>
      </c>
    </row>
    <row r="11" spans="1:6">
      <c r="A11" s="40" t="s">
        <v>64</v>
      </c>
      <c r="B11" s="40"/>
      <c r="C11" s="40"/>
      <c r="D11" s="43">
        <v>837000</v>
      </c>
      <c r="E11" s="43">
        <v>417900</v>
      </c>
      <c r="F11" s="43">
        <v>837000</v>
      </c>
    </row>
    <row r="12" spans="1:6">
      <c r="A12" s="40" t="s">
        <v>55</v>
      </c>
      <c r="B12" s="40"/>
      <c r="C12" s="40"/>
      <c r="D12" s="43"/>
      <c r="E12" s="43"/>
      <c r="F12" s="43"/>
    </row>
    <row r="13" spans="1:6">
      <c r="A13" s="40"/>
      <c r="B13" s="40" t="s">
        <v>48</v>
      </c>
      <c r="C13" s="40"/>
      <c r="D13" s="43"/>
      <c r="E13" s="43"/>
      <c r="F13" s="43"/>
    </row>
    <row r="14" spans="1:6">
      <c r="A14" s="40"/>
      <c r="B14" s="40"/>
      <c r="C14" s="40" t="s">
        <v>58</v>
      </c>
      <c r="D14" s="43">
        <v>6</v>
      </c>
      <c r="E14" s="43">
        <v>19</v>
      </c>
      <c r="F14" s="43">
        <v>19</v>
      </c>
    </row>
    <row r="15" spans="1:6">
      <c r="A15" s="40"/>
      <c r="B15" s="40"/>
      <c r="C15" s="40" t="s">
        <v>63</v>
      </c>
      <c r="D15" s="43">
        <v>186000</v>
      </c>
      <c r="E15" s="43">
        <v>378100</v>
      </c>
      <c r="F15" s="43">
        <v>378100</v>
      </c>
    </row>
    <row r="16" spans="1:6">
      <c r="A16" s="40"/>
      <c r="B16" s="40" t="s">
        <v>49</v>
      </c>
      <c r="C16" s="40"/>
      <c r="D16" s="43"/>
      <c r="E16" s="43"/>
      <c r="F16" s="43"/>
    </row>
    <row r="17" spans="1:6">
      <c r="A17" s="40"/>
      <c r="B17" s="40"/>
      <c r="C17" s="40" t="s">
        <v>58</v>
      </c>
      <c r="D17" s="43">
        <v>21</v>
      </c>
      <c r="E17" s="43" t="s">
        <v>57</v>
      </c>
      <c r="F17" s="43">
        <v>21</v>
      </c>
    </row>
    <row r="18" spans="1:6">
      <c r="A18" s="40"/>
      <c r="B18" s="40"/>
      <c r="C18" s="40" t="s">
        <v>63</v>
      </c>
      <c r="D18" s="43">
        <v>651000</v>
      </c>
      <c r="E18" s="43" t="s">
        <v>57</v>
      </c>
      <c r="F18" s="43">
        <v>651000</v>
      </c>
    </row>
    <row r="19" spans="1:6">
      <c r="A19" s="40"/>
      <c r="B19" s="40" t="s">
        <v>50</v>
      </c>
      <c r="C19" s="40"/>
      <c r="D19" s="43"/>
      <c r="E19" s="43"/>
      <c r="F19" s="43"/>
    </row>
    <row r="20" spans="1:6">
      <c r="A20" s="40"/>
      <c r="B20" s="40"/>
      <c r="C20" s="40" t="s">
        <v>58</v>
      </c>
      <c r="D20" s="43" t="s">
        <v>57</v>
      </c>
      <c r="E20" s="43">
        <v>9</v>
      </c>
      <c r="F20" s="43">
        <v>9</v>
      </c>
    </row>
    <row r="21" spans="1:6">
      <c r="A21" s="40"/>
      <c r="B21" s="40"/>
      <c r="C21" s="40" t="s">
        <v>63</v>
      </c>
      <c r="D21" s="43" t="s">
        <v>57</v>
      </c>
      <c r="E21" s="43">
        <v>179100</v>
      </c>
      <c r="F21" s="43">
        <v>179100</v>
      </c>
    </row>
    <row r="22" spans="1:6">
      <c r="A22" s="40" t="s">
        <v>60</v>
      </c>
      <c r="B22" s="40"/>
      <c r="C22" s="40"/>
      <c r="D22" s="43">
        <v>21</v>
      </c>
      <c r="E22" s="43">
        <v>19</v>
      </c>
      <c r="F22" s="43">
        <v>21</v>
      </c>
    </row>
    <row r="23" spans="1:6">
      <c r="A23" s="40" t="s">
        <v>65</v>
      </c>
      <c r="B23" s="40"/>
      <c r="C23" s="40"/>
      <c r="D23" s="43">
        <v>651000</v>
      </c>
      <c r="E23" s="43">
        <v>378100</v>
      </c>
      <c r="F23" s="43">
        <v>651000</v>
      </c>
    </row>
    <row r="24" spans="1:6">
      <c r="A24" s="40" t="s">
        <v>56</v>
      </c>
      <c r="B24" s="40"/>
      <c r="C24" s="40"/>
      <c r="D24" s="43"/>
      <c r="E24" s="43"/>
      <c r="F24" s="43"/>
    </row>
    <row r="25" spans="1:6">
      <c r="A25" s="40"/>
      <c r="B25" s="40" t="s">
        <v>51</v>
      </c>
      <c r="C25" s="40"/>
      <c r="D25" s="43"/>
      <c r="E25" s="43"/>
      <c r="F25" s="43"/>
    </row>
    <row r="26" spans="1:6">
      <c r="A26" s="40"/>
      <c r="B26" s="40"/>
      <c r="C26" s="40" t="s">
        <v>58</v>
      </c>
      <c r="D26" s="43" t="s">
        <v>57</v>
      </c>
      <c r="E26" s="43">
        <v>5</v>
      </c>
      <c r="F26" s="43">
        <v>5</v>
      </c>
    </row>
    <row r="27" spans="1:6">
      <c r="A27" s="40"/>
      <c r="B27" s="40"/>
      <c r="C27" s="40" t="s">
        <v>63</v>
      </c>
      <c r="D27" s="43" t="s">
        <v>57</v>
      </c>
      <c r="E27" s="43">
        <v>99500</v>
      </c>
      <c r="F27" s="43">
        <v>99500</v>
      </c>
    </row>
    <row r="28" spans="1:6">
      <c r="A28" s="40" t="s">
        <v>61</v>
      </c>
      <c r="B28" s="40"/>
      <c r="C28" s="40"/>
      <c r="D28" s="43" t="s">
        <v>57</v>
      </c>
      <c r="E28" s="43">
        <v>5</v>
      </c>
      <c r="F28" s="43">
        <v>5</v>
      </c>
    </row>
    <row r="29" spans="1:6">
      <c r="A29" s="40" t="s">
        <v>66</v>
      </c>
      <c r="B29" s="40"/>
      <c r="C29" s="40"/>
      <c r="D29" s="43" t="s">
        <v>57</v>
      </c>
      <c r="E29" s="43">
        <v>99500</v>
      </c>
      <c r="F29" s="43">
        <v>99500</v>
      </c>
    </row>
    <row r="30" spans="1:6">
      <c r="A30" s="40" t="s">
        <v>62</v>
      </c>
      <c r="B30" s="40"/>
      <c r="C30" s="40"/>
      <c r="D30" s="43">
        <v>27</v>
      </c>
      <c r="E30" s="43">
        <v>21</v>
      </c>
      <c r="F30" s="43">
        <v>27</v>
      </c>
    </row>
    <row r="31" spans="1:6">
      <c r="A31" s="40" t="s">
        <v>67</v>
      </c>
      <c r="B31" s="40"/>
      <c r="C31" s="40"/>
      <c r="D31" s="43">
        <v>837000</v>
      </c>
      <c r="E31" s="43">
        <v>417900</v>
      </c>
      <c r="F31" s="43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E11" sqref="E11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44">
        <v>44020</v>
      </c>
      <c r="E4" s="45">
        <v>16000</v>
      </c>
      <c r="F4">
        <v>30</v>
      </c>
      <c r="G4" s="45">
        <v>480000</v>
      </c>
    </row>
    <row r="5" spans="2:7" outlineLevel="3">
      <c r="B5" t="s">
        <v>10</v>
      </c>
      <c r="C5" t="s">
        <v>9</v>
      </c>
      <c r="D5" s="44">
        <v>43984</v>
      </c>
      <c r="E5" s="45">
        <v>23000</v>
      </c>
      <c r="F5">
        <v>2</v>
      </c>
      <c r="G5" s="45">
        <v>46000</v>
      </c>
    </row>
    <row r="6" spans="2:7" outlineLevel="3">
      <c r="B6" t="s">
        <v>18</v>
      </c>
      <c r="C6" t="s">
        <v>9</v>
      </c>
      <c r="D6" s="44">
        <v>43954</v>
      </c>
      <c r="E6" s="45">
        <v>21000</v>
      </c>
      <c r="F6">
        <v>2</v>
      </c>
      <c r="G6" s="45">
        <v>42000</v>
      </c>
    </row>
    <row r="7" spans="2:7" outlineLevel="3">
      <c r="B7" t="s">
        <v>10</v>
      </c>
      <c r="C7" t="s">
        <v>9</v>
      </c>
      <c r="D7" s="44">
        <v>43929</v>
      </c>
      <c r="E7" s="45">
        <v>23000</v>
      </c>
      <c r="F7">
        <v>32</v>
      </c>
      <c r="G7" s="45">
        <v>736000</v>
      </c>
    </row>
    <row r="8" spans="2:7" outlineLevel="3">
      <c r="B8" t="s">
        <v>10</v>
      </c>
      <c r="C8" t="s">
        <v>9</v>
      </c>
      <c r="D8" s="44">
        <v>43928</v>
      </c>
      <c r="E8" s="45">
        <v>23000</v>
      </c>
      <c r="F8">
        <v>6</v>
      </c>
      <c r="G8" s="45">
        <v>138000</v>
      </c>
    </row>
    <row r="9" spans="2:7" outlineLevel="3">
      <c r="B9" t="s">
        <v>13</v>
      </c>
      <c r="C9" t="s">
        <v>9</v>
      </c>
      <c r="D9" s="44">
        <v>43926</v>
      </c>
      <c r="E9" s="45">
        <v>16000</v>
      </c>
      <c r="F9">
        <v>2</v>
      </c>
      <c r="G9" s="45">
        <v>32000</v>
      </c>
    </row>
    <row r="10" spans="2:7" outlineLevel="3">
      <c r="B10" t="s">
        <v>18</v>
      </c>
      <c r="C10" t="s">
        <v>9</v>
      </c>
      <c r="D10" s="44">
        <v>43866</v>
      </c>
      <c r="E10" s="45">
        <v>21000</v>
      </c>
      <c r="F10">
        <v>15</v>
      </c>
      <c r="G10" s="45">
        <v>315000</v>
      </c>
    </row>
    <row r="11" spans="2:7" outlineLevel="3">
      <c r="B11" t="s">
        <v>13</v>
      </c>
      <c r="C11" t="s">
        <v>9</v>
      </c>
      <c r="D11" s="44">
        <v>43839</v>
      </c>
      <c r="E11" s="45">
        <v>16000</v>
      </c>
      <c r="F11">
        <v>5</v>
      </c>
      <c r="G11" s="45">
        <v>80000</v>
      </c>
    </row>
    <row r="12" spans="2:7" outlineLevel="2">
      <c r="C12" s="39" t="s">
        <v>72</v>
      </c>
      <c r="D12" s="44"/>
      <c r="E12" s="45"/>
      <c r="F12">
        <f>SUBTOTAL(1,F4:F11)</f>
        <v>11.75</v>
      </c>
      <c r="G12" s="45">
        <f>SUBTOTAL(1,G4:G11)</f>
        <v>233625</v>
      </c>
    </row>
    <row r="13" spans="2:7" outlineLevel="1">
      <c r="C13" s="39" t="s">
        <v>68</v>
      </c>
      <c r="D13" s="44"/>
      <c r="E13" s="45"/>
      <c r="F13">
        <f>SUBTOTAL(9,F4:F11)</f>
        <v>94</v>
      </c>
      <c r="G13" s="45">
        <f>SUBTOTAL(9,G4:G11)</f>
        <v>1869000</v>
      </c>
    </row>
    <row r="14" spans="2:7" outlineLevel="3">
      <c r="B14" t="s">
        <v>8</v>
      </c>
      <c r="C14" t="s">
        <v>7</v>
      </c>
      <c r="D14" s="44">
        <v>44027</v>
      </c>
      <c r="E14" s="45">
        <v>15000</v>
      </c>
      <c r="F14">
        <v>19</v>
      </c>
      <c r="G14" s="45">
        <v>285000</v>
      </c>
    </row>
    <row r="15" spans="2:7" outlineLevel="3">
      <c r="B15" t="s">
        <v>8</v>
      </c>
      <c r="C15" t="s">
        <v>7</v>
      </c>
      <c r="D15" s="44">
        <v>43991</v>
      </c>
      <c r="E15" s="45">
        <v>15000</v>
      </c>
      <c r="F15">
        <v>3</v>
      </c>
      <c r="G15" s="45">
        <v>45000</v>
      </c>
    </row>
    <row r="16" spans="2:7" outlineLevel="3">
      <c r="B16" t="s">
        <v>8</v>
      </c>
      <c r="C16" t="s">
        <v>7</v>
      </c>
      <c r="D16" s="44">
        <v>43914</v>
      </c>
      <c r="E16" s="45">
        <v>15000</v>
      </c>
      <c r="F16">
        <v>5</v>
      </c>
      <c r="G16" s="45">
        <v>75000</v>
      </c>
    </row>
    <row r="17" spans="2:7" outlineLevel="2">
      <c r="C17" s="39" t="s">
        <v>73</v>
      </c>
      <c r="D17" s="44"/>
      <c r="E17" s="45"/>
      <c r="F17">
        <f>SUBTOTAL(1,F14:F16)</f>
        <v>9</v>
      </c>
      <c r="G17" s="45">
        <f>SUBTOTAL(1,G14:G16)</f>
        <v>135000</v>
      </c>
    </row>
    <row r="18" spans="2:7" outlineLevel="1">
      <c r="C18" s="39" t="s">
        <v>69</v>
      </c>
      <c r="D18" s="44"/>
      <c r="E18" s="45"/>
      <c r="F18">
        <f>SUBTOTAL(9,F14:F16)</f>
        <v>27</v>
      </c>
      <c r="G18" s="45">
        <f>SUBTOTAL(9,G14:G16)</f>
        <v>405000</v>
      </c>
    </row>
    <row r="19" spans="2:7" outlineLevel="3">
      <c r="B19" t="s">
        <v>16</v>
      </c>
      <c r="C19" t="s">
        <v>11</v>
      </c>
      <c r="D19" s="44">
        <v>44057</v>
      </c>
      <c r="E19" s="45">
        <v>19900</v>
      </c>
      <c r="F19">
        <v>5</v>
      </c>
      <c r="G19" s="45">
        <v>99500</v>
      </c>
    </row>
    <row r="20" spans="2:7" outlineLevel="3">
      <c r="B20" t="s">
        <v>16</v>
      </c>
      <c r="C20" t="s">
        <v>11</v>
      </c>
      <c r="D20" s="44">
        <v>43990</v>
      </c>
      <c r="E20" s="45">
        <v>19900</v>
      </c>
      <c r="F20">
        <v>9</v>
      </c>
      <c r="G20" s="45">
        <v>179100</v>
      </c>
    </row>
    <row r="21" spans="2:7" outlineLevel="3">
      <c r="B21" t="s">
        <v>12</v>
      </c>
      <c r="C21" t="s">
        <v>11</v>
      </c>
      <c r="D21" s="44">
        <v>43962</v>
      </c>
      <c r="E21" s="45">
        <v>31000</v>
      </c>
      <c r="F21">
        <v>2</v>
      </c>
      <c r="G21" s="45">
        <v>62000</v>
      </c>
    </row>
    <row r="22" spans="2:7" outlineLevel="3">
      <c r="B22" t="s">
        <v>12</v>
      </c>
      <c r="C22" t="s">
        <v>11</v>
      </c>
      <c r="D22" s="44">
        <v>43958</v>
      </c>
      <c r="E22" s="45">
        <v>31000</v>
      </c>
      <c r="F22">
        <v>21</v>
      </c>
      <c r="G22" s="45">
        <v>651000</v>
      </c>
    </row>
    <row r="23" spans="2:7" outlineLevel="3">
      <c r="B23" t="s">
        <v>16</v>
      </c>
      <c r="C23" t="s">
        <v>11</v>
      </c>
      <c r="D23" s="44">
        <v>43926</v>
      </c>
      <c r="E23" s="45">
        <v>19900</v>
      </c>
      <c r="F23">
        <v>19</v>
      </c>
      <c r="G23" s="45">
        <v>378100</v>
      </c>
    </row>
    <row r="24" spans="2:7" outlineLevel="3">
      <c r="B24" t="s">
        <v>12</v>
      </c>
      <c r="C24" t="s">
        <v>11</v>
      </c>
      <c r="D24" s="44">
        <v>43923</v>
      </c>
      <c r="E24" s="45">
        <v>31000</v>
      </c>
      <c r="F24">
        <v>6</v>
      </c>
      <c r="G24" s="45">
        <v>186000</v>
      </c>
    </row>
    <row r="25" spans="2:7" outlineLevel="3">
      <c r="B25" t="s">
        <v>16</v>
      </c>
      <c r="C25" t="s">
        <v>11</v>
      </c>
      <c r="D25" s="44">
        <v>43873</v>
      </c>
      <c r="E25" s="45">
        <v>19900</v>
      </c>
      <c r="F25">
        <v>21</v>
      </c>
      <c r="G25" s="45">
        <v>417900</v>
      </c>
    </row>
    <row r="26" spans="2:7" outlineLevel="3">
      <c r="B26" t="s">
        <v>12</v>
      </c>
      <c r="C26" t="s">
        <v>11</v>
      </c>
      <c r="D26" s="44">
        <v>43862</v>
      </c>
      <c r="E26" s="45">
        <v>31000</v>
      </c>
      <c r="F26">
        <v>27</v>
      </c>
      <c r="G26" s="45">
        <v>837000</v>
      </c>
    </row>
    <row r="27" spans="2:7" outlineLevel="2">
      <c r="C27" s="39" t="s">
        <v>74</v>
      </c>
      <c r="D27" s="44"/>
      <c r="E27" s="45"/>
      <c r="F27">
        <f>SUBTOTAL(1,F19:F26)</f>
        <v>13.75</v>
      </c>
      <c r="G27" s="45">
        <f>SUBTOTAL(1,G19:G26)</f>
        <v>351325</v>
      </c>
    </row>
    <row r="28" spans="2:7" outlineLevel="1">
      <c r="C28" s="39" t="s">
        <v>70</v>
      </c>
      <c r="D28" s="44"/>
      <c r="E28" s="45"/>
      <c r="F28">
        <f>SUBTOTAL(9,F19:F26)</f>
        <v>110</v>
      </c>
      <c r="G28" s="45">
        <f>SUBTOTAL(9,G19:G26)</f>
        <v>2810600</v>
      </c>
    </row>
    <row r="29" spans="2:7" outlineLevel="3">
      <c r="B29" t="s">
        <v>17</v>
      </c>
      <c r="C29" t="s">
        <v>14</v>
      </c>
      <c r="D29" s="44">
        <v>44023</v>
      </c>
      <c r="E29" s="45">
        <v>43000</v>
      </c>
      <c r="F29">
        <v>4</v>
      </c>
      <c r="G29" s="45">
        <v>172000</v>
      </c>
    </row>
    <row r="30" spans="2:7" outlineLevel="3">
      <c r="B30" t="s">
        <v>15</v>
      </c>
      <c r="C30" t="s">
        <v>14</v>
      </c>
      <c r="D30" s="44">
        <v>43991</v>
      </c>
      <c r="E30" s="45">
        <v>35000</v>
      </c>
      <c r="F30">
        <v>3</v>
      </c>
      <c r="G30" s="45">
        <v>105000</v>
      </c>
    </row>
    <row r="31" spans="2:7" outlineLevel="3">
      <c r="B31" t="s">
        <v>15</v>
      </c>
      <c r="C31" t="s">
        <v>14</v>
      </c>
      <c r="D31" s="44">
        <v>43987</v>
      </c>
      <c r="E31" s="45">
        <v>35000</v>
      </c>
      <c r="F31">
        <v>10</v>
      </c>
      <c r="G31" s="45">
        <v>350000</v>
      </c>
    </row>
    <row r="32" spans="2:7" outlineLevel="3">
      <c r="B32" t="s">
        <v>17</v>
      </c>
      <c r="C32" t="s">
        <v>14</v>
      </c>
      <c r="D32" s="44">
        <v>43984</v>
      </c>
      <c r="E32" s="45">
        <v>43000</v>
      </c>
      <c r="F32">
        <v>26</v>
      </c>
      <c r="G32" s="45">
        <v>1118000</v>
      </c>
    </row>
    <row r="33" spans="2:7" outlineLevel="3">
      <c r="B33" t="s">
        <v>15</v>
      </c>
      <c r="C33" t="s">
        <v>14</v>
      </c>
      <c r="D33" s="44">
        <v>43970</v>
      </c>
      <c r="E33" s="45">
        <v>35000</v>
      </c>
      <c r="F33">
        <v>11</v>
      </c>
      <c r="G33" s="45">
        <v>385000</v>
      </c>
    </row>
    <row r="34" spans="2:7" outlineLevel="3">
      <c r="B34" t="s">
        <v>17</v>
      </c>
      <c r="C34" t="s">
        <v>14</v>
      </c>
      <c r="D34" s="44">
        <v>43959</v>
      </c>
      <c r="E34" s="45">
        <v>43000</v>
      </c>
      <c r="F34">
        <v>29</v>
      </c>
      <c r="G34" s="45">
        <v>1247000</v>
      </c>
    </row>
    <row r="35" spans="2:7" outlineLevel="2">
      <c r="C35" s="39" t="s">
        <v>75</v>
      </c>
      <c r="D35" s="44"/>
      <c r="E35" s="45"/>
      <c r="F35">
        <f>SUBTOTAL(1,F29:F34)</f>
        <v>13.833333333333334</v>
      </c>
      <c r="G35" s="45">
        <f>SUBTOTAL(1,G29:G34)</f>
        <v>562833.33333333337</v>
      </c>
    </row>
    <row r="36" spans="2:7" outlineLevel="1">
      <c r="C36" s="39" t="s">
        <v>71</v>
      </c>
      <c r="D36" s="44"/>
      <c r="E36" s="45"/>
      <c r="F36">
        <f>SUBTOTAL(9,F29:F34)</f>
        <v>83</v>
      </c>
      <c r="G36" s="45">
        <f>SUBTOTAL(9,G29:G34)</f>
        <v>3377000</v>
      </c>
    </row>
    <row r="37" spans="2:7">
      <c r="C37" s="39" t="s">
        <v>76</v>
      </c>
      <c r="D37" s="44"/>
      <c r="E37" s="45"/>
      <c r="F37">
        <f>SUBTOTAL(1,F4:F34)</f>
        <v>12.56</v>
      </c>
      <c r="G37" s="45">
        <f>SUBTOTAL(1,G4:G34)</f>
        <v>338464</v>
      </c>
    </row>
    <row r="38" spans="2:7">
      <c r="C38" s="39" t="s">
        <v>46</v>
      </c>
      <c r="D38" s="44"/>
      <c r="E38" s="45"/>
      <c r="F38">
        <f>SUBTOTAL(9,F4:F34)</f>
        <v>314</v>
      </c>
      <c r="G38" s="45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2" workbookViewId="0"/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6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6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6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6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6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6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6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7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/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2024-06-28T12:28:27Z</dcterms:modified>
</cp:coreProperties>
</file>