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컴활 실기 연습-엑셀\"/>
    </mc:Choice>
  </mc:AlternateContent>
  <xr:revisionPtr revIDLastSave="0" documentId="13_ncr:1_{253751A1-051F-455B-88B4-5566EBB36ED0}" xr6:coauthVersionLast="47" xr6:coauthVersionMax="47" xr10:uidLastSave="{00000000-0000-0000-0000-000000000000}"/>
  <bookViews>
    <workbookView xWindow="-120" yWindow="-120" windowWidth="20730" windowHeight="11160" activeTab="3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8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</extLst>
</workbook>
</file>

<file path=xl/calcChain.xml><?xml version="1.0" encoding="utf-8"?>
<calcChain xmlns="http://schemas.openxmlformats.org/spreadsheetml/2006/main">
  <c r="H26" i="2" l="1"/>
  <c r="I26" i="2"/>
  <c r="G26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A23" i="1"/>
  <c r="H8" i="2"/>
  <c r="H11" i="2"/>
  <c r="H17" i="2"/>
  <c r="H14" i="2"/>
  <c r="H3" i="2"/>
  <c r="H12" i="2"/>
  <c r="H5" i="2"/>
  <c r="H19" i="2"/>
  <c r="H18" i="2"/>
  <c r="H16" i="2"/>
  <c r="H9" i="2"/>
  <c r="H6" i="2"/>
  <c r="H7" i="2"/>
  <c r="H4" i="2"/>
  <c r="H20" i="2"/>
  <c r="H13" i="2"/>
  <c r="H10" i="2"/>
  <c r="H1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86FCB4-8D56-40F8-BE0D-3058C1E51970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77505F13-EA7D-49CC-BC8C-F374314FE5D0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user\OneDrive\바탕 화면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<sst xmlns="http://schemas.openxmlformats.org/spreadsheetml/2006/main" count="349" uniqueCount="74">
  <si>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</si>
  <si>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</si>
  <si>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</si>
  <si>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</si>
  <si>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</si>
  <si>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</si>
  <si>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</si>
  <si>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</si>
  <si>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</si>
  <si>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</si>
  <si>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</si>
  <si>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</si>
  <si>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</si>
  <si>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</si>
  <si>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</si>
  <si>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</si>
  <si>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</si>
  <si>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</si>
  <si>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</si>
  <si>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</si>
  <si>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</si>
  <si>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</si>
  <si>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</si>
  <si>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</si>
  <si>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</si>
  <si>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</si>
  <si>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</si>
  <si>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</si>
  <si>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</si>
  <si>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</si>
  <si>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</si>
  <si>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</si>
  <si>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</si>
  <si>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</si>
  <si>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</si>
  <si>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</si>
  <si>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</si>
  <si>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</si>
  <si>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</si>
  <si>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</si>
  <si>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</si>
  <si>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</si>
  <si>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</si>
  <si>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</si>
  <si>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</si>
  <si>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</si>
  <si>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</si>
  <si>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</si>
  <si>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</si>
  <si>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</si>
  <si>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</si>
  <si>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</si>
  <si>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</si>
  <si>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</si>
  <si>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</si>
  <si>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</si>
  <si>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</si>
  <si>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</si>
  <si>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</si>
  <si>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</si>
  <si>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</si>
  <si>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</si>
  <si>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</si>
  <si>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</si>
  <si>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</si>
  <si>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</si>
  <si>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</si>
  <si>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</si>
  <si>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</si>
  <si>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</si>
  <si>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</si>
  <si>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</si>
  <si>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</si>
  <si>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2025년 07월 21일 월요일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</si>
</sst>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8" formatCode="mm&quot;월&quot;\ dd&quot;일&quot;\(aaa\)"/>
    <numFmt numFmtId="179" formatCode="#,###,,&quot;백만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6894095"/>
        <c:axId val="826870095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826870095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6894095"/>
        <c:crosses val="max"/>
        <c:crossBetween val="between"/>
      </c:valAx>
      <c:catAx>
        <c:axId val="8268940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2687009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859.038825925927" backgroundQuery="1" createdVersion="8" refreshedVersion="8" minRefreshableVersion="3" recordCount="0" supportSubquery="1" supportAdvancedDrill="1" xr:uid="{01419AF7-1704-498C-BFBD-E49E4EE0A917}">
  <cacheSource type="external" connectionId="1"/>
  <cacheFields count="4"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D5A6CE-2A36-4E7B-878F-5F9D4E371841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chartFormat="1">
  <location ref="B2:H17" firstHeaderRow="1" firstDataRow="2" firstDataCol="2"/>
  <pivotFields count="4"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1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1" baseItem="0" numFmtId="177"/>
    <dataField name="합계: 미수금" fld="3" showDataAs="percentOfCol" baseField="1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I5" sqref="I5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AND(LEFT($B3,1)="1",IFERROR(SEARCH("C",$B3,1),))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400" verticalDpi="400" copies="0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opLeftCell="A15" workbookViewId="0">
      <selection activeCell="G26" sqref="G26:I26"/>
    </sheetView>
  </sheetViews>
  <sheetFormatPr defaultRowHeight="16.5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>
        <f>fn비고(B3)</f>
        <v/>
      </c>
      <c r="I3" s="4">
        <f>E3*HLOOKUP(E3,$F$23:$I$25,MATCH(C3,{"합정","신촌"},-1)+1,TRUE)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>
        <f t="shared" ref="H4:H20" si="0">fn비고(B4)</f>
        <v/>
      </c>
      <c r="I4" s="4">
        <f>E4*HLOOKUP(E4,$F$23:$I$25,MATCH(C4,{"합정","신촌"},-1)+1,TRUE)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>
        <f t="shared" si="0"/>
        <v>우수고객</v>
      </c>
      <c r="I5" s="4">
        <f>E5*HLOOKUP(E5,$F$23:$I$25,MATCH(C5,{"합정","신촌"},-1)+1,TRUE)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>
        <f t="shared" si="0"/>
        <v>신규고객</v>
      </c>
      <c r="I6" s="4">
        <f>E6*HLOOKUP(E6,$F$23:$I$25,MATCH(C6,{"합정","신촌"},-1)+1,TRUE)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>
        <f t="shared" si="0"/>
        <v>우수고객</v>
      </c>
      <c r="I7" s="4">
        <f>E7*HLOOKUP(E7,$F$23:$I$25,MATCH(C7,{"합정","신촌"},-1)+1,TRUE)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>
        <f t="shared" si="0"/>
        <v/>
      </c>
      <c r="I8" s="4">
        <f>E8*HLOOKUP(E8,$F$23:$I$25,MATCH(C8,{"합정","신촌"},-1)+1,TRUE)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>
        <f t="shared" si="0"/>
        <v>우수고객</v>
      </c>
      <c r="I9" s="4">
        <f>E9*HLOOKUP(E9,$F$23:$I$25,MATCH(C9,{"합정","신촌"},-1)+1,TRUE)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>
        <f t="shared" si="0"/>
        <v/>
      </c>
      <c r="I10" s="4">
        <f>E10*HLOOKUP(E10,$F$23:$I$25,MATCH(C10,{"합정","신촌"},-1)+1,TRUE)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>
        <f t="shared" si="0"/>
        <v/>
      </c>
      <c r="I11" s="4">
        <f>E11*HLOOKUP(E11,$F$23:$I$25,MATCH(C11,{"합정","신촌"},-1)+1,TRUE)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>
        <f t="shared" si="0"/>
        <v>우수고객</v>
      </c>
      <c r="I12" s="4">
        <f>E12*HLOOKUP(E12,$F$23:$I$25,MATCH(C12,{"합정","신촌"},-1)+1,TRUE)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>
        <f t="shared" si="0"/>
        <v/>
      </c>
      <c r="I13" s="4">
        <f>E13*HLOOKUP(E13,$F$23:$I$25,MATCH(C13,{"합정","신촌"},-1)+1,TRUE)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>
        <f t="shared" si="0"/>
        <v>우수고객</v>
      </c>
      <c r="I14" s="4">
        <f>E14*HLOOKUP(E14,$F$23:$I$25,MATCH(C14,{"합정","신촌"},-1)+1,TRUE)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>
        <f t="shared" si="0"/>
        <v/>
      </c>
      <c r="I15" s="4">
        <f>E15*HLOOKUP(E15,$F$23:$I$25,MATCH(C15,{"합정","신촌"},-1)+1,TRUE)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>
        <f t="shared" si="0"/>
        <v/>
      </c>
      <c r="I16" s="4">
        <f>E16*HLOOKUP(E16,$F$23:$I$25,MATCH(C16,{"합정","신촌"},-1)+1,TRUE)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>
        <f t="shared" si="0"/>
        <v>신규고객</v>
      </c>
      <c r="I17" s="4">
        <f>E17*HLOOKUP(E17,$F$23:$I$25,MATCH(C17,{"합정","신촌"},-1)+1,TRUE)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>
        <f t="shared" si="0"/>
        <v>우수고객</v>
      </c>
      <c r="I18" s="4">
        <f>E18*HLOOKUP(E18,$F$23:$I$25,MATCH(C18,{"합정","신촌"},-1)+1,TRUE)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>
        <f t="shared" si="0"/>
        <v/>
      </c>
      <c r="I19" s="4">
        <f>E19*HLOOKUP(E19,$F$23:$I$25,MATCH(C19,{"합정","신촌"},-1)+1,TRUE)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>
        <f t="shared" si="0"/>
        <v/>
      </c>
      <c r="I20" s="4">
        <f>E20*HLOOKUP(E20,$F$23:$I$25,MATCH(C20,{"합정","신촌"},-1)+1,TRUE)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TEXT(SUM(($D$3:$D$20=$A24)*$E$3:$E$20),"#,##0원")</f>
        <v>319,000원</v>
      </c>
      <c r="C24" s="4" t="str">
        <f t="array" ref="C24">INDEX($A$3:$I$20,MATCH(MAX(($D$3:$D$20=$A24)*$G$3:$G$20),$G$3:$G$20,0),1)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TEXT(SUM(($D$3:$D$20=$A25)*$E$3:$E$20),"#,##0원")</f>
        <v>314,600원</v>
      </c>
      <c r="C25" s="4" t="str">
        <f t="array" ref="C25">INDEX($A$3:$I$20,MATCH(MAX(($D$3:$D$20=$A25)*$G$3:$G$20),$G$3:$G$20,0),1)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TEXT(SUM(($D$3:$D$20=$A26)*$E$3:$E$20),"#,##0원")</f>
        <v>163,800원</v>
      </c>
      <c r="C26" s="4" t="str">
        <f t="array" ref="C26">INDEX($A$3:$I$20,MATCH(MAX(($D$3:$D$20=$A26)*$G$3:$G$20),$G$3:$G$20,0),1)</f>
        <v>김승철</v>
      </c>
      <c r="D26" s="5"/>
      <c r="E26" s="26" t="s">
        <v>57</v>
      </c>
      <c r="F26" s="27"/>
      <c r="G26" s="13" t="str">
        <f>COUNTIFS($D$3:$D$20,"강석희",$E$3:$E$20,"&lt;="&amp;G23) &amp; "건"</f>
        <v>1건</v>
      </c>
      <c r="H26" s="13" t="str">
        <f t="shared" ref="H26:I26" si="1">COUNTIFS($D$3:$D$20,"강석희",$E$3:$E$20,"&lt;="&amp;H23) &amp; "건"</f>
        <v>2건</v>
      </c>
      <c r="I26" s="13" t="str">
        <f t="shared" si="1"/>
        <v>4건</v>
      </c>
    </row>
    <row r="27" spans="1:10">
      <c r="A27" s="3" t="s">
        <v>12</v>
      </c>
      <c r="B27" s="10" t="str">
        <f t="array" ref="B27">TEXT(SUM(($D$3:$D$20=$A27)*$E$3:$E$20),"#,##0원")</f>
        <v>234,380원</v>
      </c>
      <c r="C27" s="4" t="str">
        <f t="array" ref="C27">INDEX($A$3:$I$20,MATCH(MAX(($D$3:$D$20=$A27)*$G$3:$G$20),$G$3:$G$20,0),1)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F5" sqref="F5"/>
    </sheetView>
  </sheetViews>
  <sheetFormatPr defaultRowHeight="16.5"/>
  <cols>
    <col min="1" max="1" width="3.125" customWidth="1"/>
    <col min="2" max="2" width="19.375" bestFit="1" customWidth="1"/>
    <col min="3" max="3" width="14.125" bestFit="1" customWidth="1"/>
    <col min="4" max="7" width="9.375" bestFit="1" customWidth="1"/>
    <col min="8" max="8" width="8.375" bestFit="1" customWidth="1"/>
    <col min="9" max="9" width="14.5" bestFit="1" customWidth="1"/>
    <col min="10" max="10" width="12.5" bestFit="1" customWidth="1"/>
    <col min="11" max="11" width="19.375" bestFit="1" customWidth="1"/>
    <col min="12" max="12" width="17.3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71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71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71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71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69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70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tabSelected="1" workbookViewId="0">
      <selection activeCell="B4" sqref="B4:B7"/>
    </sheetView>
  </sheetViews>
  <sheetFormatPr defaultRowHeight="16.5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</autoFilter>
  <phoneticPr fontId="5" type="noConversion"/>
  <dataValidations count="2">
    <dataValidation type="custom" imeMode="halfAlpha" allowBlank="1" showInputMessage="1" showErrorMessage="1" promptTitle="입력방법" prompt="6자로 입력하세요!" sqref="B8:B21" xr:uid="{14C61DD3-4689-48FC-A906-C337A443238A}">
      <formula1>LEN(B8)=6</formula1>
    </dataValidation>
    <dataValidation type="custom" imeMode="halfAlpha" allowBlank="1" showInputMessage="1" promptTitle="입력방법" prompt="6자로 입력하세요!" sqref="B4:B7" xr:uid="{BAC013F1-7139-4005-898E-D7DF92AB7180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5" workbookViewId="0">
      <selection activeCell="L23" sqref="L23"/>
    </sheetView>
  </sheetViews>
  <sheetFormatPr defaultRowHeight="16.5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D6" sqref="D6:F23"/>
    </sheetView>
  </sheetViews>
  <sheetFormatPr defaultRowHeight="16.5"/>
  <cols>
    <col min="1" max="1" width="3.25" customWidth="1"/>
    <col min="3" max="3" width="11.625" bestFit="1" customWidth="1"/>
    <col min="4" max="4" width="9.75" customWidth="1"/>
    <col min="5" max="5" width="9.125" customWidth="1"/>
    <col min="6" max="6" width="9.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25">
        <v>89000000</v>
      </c>
      <c r="E6" s="25">
        <v>66750000</v>
      </c>
      <c r="F6" s="25">
        <v>22250000</v>
      </c>
    </row>
    <row r="7" spans="2:6">
      <c r="B7" s="3" t="s">
        <v>25</v>
      </c>
      <c r="C7" s="24">
        <v>43910</v>
      </c>
      <c r="D7" s="25">
        <v>26800000</v>
      </c>
      <c r="E7" s="25">
        <v>19028000</v>
      </c>
      <c r="F7" s="25">
        <v>7772000</v>
      </c>
    </row>
    <row r="8" spans="2:6">
      <c r="B8" s="3" t="s">
        <v>18</v>
      </c>
      <c r="C8" s="24">
        <v>43927</v>
      </c>
      <c r="D8" s="25">
        <v>79800000</v>
      </c>
      <c r="E8" s="25">
        <v>57456000</v>
      </c>
      <c r="F8" s="25">
        <v>22344000</v>
      </c>
    </row>
    <row r="9" spans="2:6">
      <c r="B9" s="3" t="s">
        <v>14</v>
      </c>
      <c r="C9" s="24">
        <v>43927</v>
      </c>
      <c r="D9" s="25">
        <v>28000000</v>
      </c>
      <c r="E9" s="25">
        <v>25760000</v>
      </c>
      <c r="F9" s="25">
        <v>2240000</v>
      </c>
    </row>
    <row r="10" spans="2:6">
      <c r="B10" s="3" t="s">
        <v>13</v>
      </c>
      <c r="C10" s="24">
        <v>43933</v>
      </c>
      <c r="D10" s="25">
        <v>21000000</v>
      </c>
      <c r="E10" s="25">
        <v>18480000</v>
      </c>
      <c r="F10" s="25">
        <v>2520000</v>
      </c>
    </row>
    <row r="11" spans="2:6">
      <c r="B11" s="3" t="s">
        <v>34</v>
      </c>
      <c r="C11" s="24">
        <v>43936</v>
      </c>
      <c r="D11" s="25">
        <v>120000000</v>
      </c>
      <c r="E11" s="25">
        <v>102000000</v>
      </c>
      <c r="F11" s="25">
        <v>18000000</v>
      </c>
    </row>
    <row r="12" spans="2:6">
      <c r="B12" s="3" t="s">
        <v>6</v>
      </c>
      <c r="C12" s="24">
        <v>43941</v>
      </c>
      <c r="D12" s="25">
        <v>60000000</v>
      </c>
      <c r="E12" s="25">
        <v>58200000</v>
      </c>
      <c r="F12" s="25">
        <v>1800000</v>
      </c>
    </row>
    <row r="13" spans="2:6">
      <c r="B13" s="3" t="s">
        <v>27</v>
      </c>
      <c r="C13" s="24">
        <v>43942</v>
      </c>
      <c r="D13" s="25">
        <v>84000000</v>
      </c>
      <c r="E13" s="25">
        <v>79800000</v>
      </c>
      <c r="F13" s="25">
        <v>4200000</v>
      </c>
    </row>
    <row r="14" spans="2:6">
      <c r="B14" s="3" t="s">
        <v>32</v>
      </c>
      <c r="C14" s="24">
        <v>43943</v>
      </c>
      <c r="D14" s="25">
        <v>110000000</v>
      </c>
      <c r="E14" s="25">
        <v>74800000</v>
      </c>
      <c r="F14" s="25">
        <v>35200000</v>
      </c>
    </row>
    <row r="15" spans="2:6">
      <c r="B15" s="3" t="s">
        <v>48</v>
      </c>
      <c r="C15" s="24">
        <v>43944</v>
      </c>
      <c r="D15" s="25">
        <v>19000000</v>
      </c>
      <c r="E15" s="25">
        <v>13490000</v>
      </c>
      <c r="F15" s="25">
        <v>5510000</v>
      </c>
    </row>
    <row r="16" spans="2:6">
      <c r="B16" s="3" t="s">
        <v>26</v>
      </c>
      <c r="C16" s="24">
        <v>43946</v>
      </c>
      <c r="D16" s="25">
        <v>64000000</v>
      </c>
      <c r="E16" s="25">
        <v>42240000</v>
      </c>
      <c r="F16" s="25">
        <v>21760000</v>
      </c>
    </row>
    <row r="17" spans="2:6">
      <c r="B17" s="3" t="s">
        <v>43</v>
      </c>
      <c r="C17" s="24">
        <v>43971</v>
      </c>
      <c r="D17" s="25">
        <v>50000000</v>
      </c>
      <c r="E17" s="25">
        <v>37500000</v>
      </c>
      <c r="F17" s="25">
        <v>12500000</v>
      </c>
    </row>
    <row r="18" spans="2:6">
      <c r="B18" s="3" t="s">
        <v>22</v>
      </c>
      <c r="C18" s="24">
        <v>44002</v>
      </c>
      <c r="D18" s="25">
        <v>39780000</v>
      </c>
      <c r="E18" s="25">
        <v>31824000</v>
      </c>
      <c r="F18" s="25">
        <v>7956000</v>
      </c>
    </row>
    <row r="19" spans="2:6">
      <c r="B19" s="3" t="s">
        <v>23</v>
      </c>
      <c r="C19" s="24">
        <v>44094</v>
      </c>
      <c r="D19" s="25">
        <v>19800000</v>
      </c>
      <c r="E19" s="25">
        <v>9504000</v>
      </c>
      <c r="F19" s="25">
        <v>10296000</v>
      </c>
    </row>
    <row r="20" spans="2:6">
      <c r="B20" s="3" t="s">
        <v>9</v>
      </c>
      <c r="C20" s="24">
        <v>44124</v>
      </c>
      <c r="D20" s="25">
        <v>33000000</v>
      </c>
      <c r="E20" s="25">
        <v>32010000</v>
      </c>
      <c r="F20" s="25">
        <v>990000</v>
      </c>
    </row>
    <row r="21" spans="2:6">
      <c r="B21" s="3" t="s">
        <v>16</v>
      </c>
      <c r="C21" s="24">
        <v>44124</v>
      </c>
      <c r="D21" s="25">
        <v>75600000</v>
      </c>
      <c r="E21" s="25">
        <v>45360000</v>
      </c>
      <c r="F21" s="25">
        <v>30240000</v>
      </c>
    </row>
    <row r="22" spans="2:6">
      <c r="B22" s="3" t="s">
        <v>36</v>
      </c>
      <c r="C22" s="24">
        <v>44155</v>
      </c>
      <c r="D22" s="25">
        <v>94000000</v>
      </c>
      <c r="E22" s="25">
        <v>58280000</v>
      </c>
      <c r="F22" s="25">
        <v>35720000</v>
      </c>
    </row>
    <row r="23" spans="2:6">
      <c r="B23" s="3" t="s">
        <v>47</v>
      </c>
      <c r="C23" s="24">
        <v>44185</v>
      </c>
      <c r="D23" s="25">
        <v>18000000</v>
      </c>
      <c r="E23" s="25">
        <v>9900000</v>
      </c>
      <c r="F23" s="25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I7" sqref="I7"/>
    </sheetView>
  </sheetViews>
  <sheetFormatPr defaultRowHeight="16.5"/>
  <cols>
    <col min="1" max="5" width="12.5" customWidth="1"/>
  </cols>
  <sheetData>
    <row r="1" spans="1:5" ht="20.25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 t="s">
        <v>73</v>
      </c>
      <c r="E2" s="30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pageSetup paperSize="9" orientation="portrait" horizontalDpi="400" verticalDpi="400" copies="0" r:id="rId1"/>
  <drawing r:id="rId2"/>
  <legacyDrawing r:id="rId3"/>
  <controls>
    <mc:AlternateContent xmlns:mc="http://schemas.openxmlformats.org/markup-compatibility/2006">
      <mc:Choice Requires="x14">
        <control shapeId="8194" r:id="rId4" name="cmd고객관리">
          <controlPr defaultSize="0" autoLine="0" r:id="rId5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4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유빈 장</cp:lastModifiedBy>
  <dcterms:created xsi:type="dcterms:W3CDTF">2023-08-09T00:13:15Z</dcterms:created>
  <dcterms:modified xsi:type="dcterms:W3CDTF">2025-07-21T16:46:34Z</dcterms:modified>
</cp:coreProperties>
</file>