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수희\Desktop\02 최신기출유형\03회\"/>
    </mc:Choice>
  </mc:AlternateContent>
  <xr:revisionPtr revIDLastSave="0" documentId="13_ncr:1_{2B46F31D-39B8-4EFE-8A46-C817193AA078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2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8" i="2" a="1"/>
  <c r="H10" i="2" a="1"/>
  <c r="H4" i="2" a="1"/>
  <c r="H12" i="2" a="1"/>
  <c r="H20" i="2" a="1"/>
  <c r="H11" i="2" a="1"/>
  <c r="H19" i="2" a="1"/>
  <c r="H16" i="2" a="1"/>
  <c r="H15" i="2" a="1"/>
  <c r="H9" i="2" a="1"/>
  <c r="H6" i="2" a="1"/>
  <c r="H14" i="2" a="1"/>
  <c r="H5" i="2" a="1"/>
  <c r="H13" i="2" a="1"/>
  <c r="H3" i="2" a="1"/>
  <c r="H7" i="2" a="1"/>
  <c r="H18" i="2" a="1"/>
  <c r="H17" i="2" a="1"/>
  <c r="H19" i="2" l="1"/>
  <c r="H17" i="2"/>
  <c r="H15" i="2"/>
  <c r="H13" i="2"/>
  <c r="H11" i="2"/>
  <c r="H9" i="2"/>
  <c r="H7" i="2"/>
  <c r="H5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E4FE26-CDF1-4BF2-B28B-4B01EF563BF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C5D5D41-6DD0-49DD-A0F3-A067E94CD63C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강수희\Desktop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<sst xmlns="http://schemas.openxmlformats.org/spreadsheetml/2006/main" count="349" uniqueCount="78">
  <si>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</si>
  <si>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</si>
  <si>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</si>
  <si>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</si>
  <si>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</si>
  <si>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</si>
  <si>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</si>
  <si>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</si>
  <si>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</si>
  <si>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</si>
  <si>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</si>
  <si>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</si>
  <si>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</si>
  <si>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</si>
  <si>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</si>
  <si>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</si>
  <si>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</si>
  <si>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</si>
  <si>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</si>
  <si>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</si>
  <si>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</si>
  <si>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</si>
  <si>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</si>
  <si>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</si>
  <si>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</si>
  <si>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</si>
  <si>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</si>
  <si>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</si>
  <si>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</si>
  <si>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</si>
  <si>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</si>
  <si>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</si>
  <si>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</si>
  <si>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</si>
  <si>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</si>
  <si>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</si>
  <si>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</si>
  <si>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</si>
  <si>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</si>
  <si>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</si>
  <si>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</si>
  <si>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</si>
  <si>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</si>
  <si>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</si>
  <si>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</si>
  <si>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</si>
  <si>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</si>
  <si>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</si>
  <si>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</si>
  <si>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</si>
  <si>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</si>
  <si>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</si>
  <si>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</si>
  <si>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</si>
  <si>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</si>
  <si>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</si>
  <si>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</si>
  <si>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</si>
  <si>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</si>
  <si>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</si>
  <si>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</si>
  <si>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</si>
  <si>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</si>
  <si>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</si>
  <si>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</si>
  <si>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</si>
  <si>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</si>
  <si>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</si>
  <si>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</si>
  <si>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</si>
  <si>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</si>
  <si>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</si>
  <si>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</si>
  <si>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</si>
  <si>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</si>
  <si>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</si>
  <si>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</si>
  <si>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2026년 05월 17일 일요일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</si>
</sst>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9" formatCode="[&gt;0]0.0%;&quot;*&quot;"/>
    <numFmt numFmtId="181" formatCode="mm&quot;월&quot;\ dd&quot;일&quot;\(aaa\)"/>
    <numFmt numFmtId="182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79" fontId="0" fillId="0" borderId="0" xfId="0" applyNumberFormat="1">
      <alignment vertical="center"/>
    </xf>
    <xf numFmtId="181" fontId="6" fillId="0" borderId="1" xfId="1" applyNumberFormat="1" applyFont="1" applyBorder="1" applyAlignment="1">
      <alignment horizontal="center" vertical="center"/>
    </xf>
    <xf numFmtId="182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1082016"/>
        <c:axId val="189110073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89110073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91082016"/>
        <c:crosses val="max"/>
        <c:crossBetween val="between"/>
      </c:valAx>
      <c:catAx>
        <c:axId val="1891082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9110073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731520</xdr:colOff>
          <xdr:row>1</xdr:row>
          <xdr:rowOff>0</xdr:rowOff>
        </xdr:from>
        <xdr:to>
          <xdr:col>4</xdr:col>
          <xdr:colOff>685800</xdr:colOff>
          <xdr:row>2</xdr:row>
          <xdr:rowOff>213360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0</xdr:row>
          <xdr:rowOff>213360</xdr:rowOff>
        </xdr:from>
        <xdr:to>
          <xdr:col>5</xdr:col>
          <xdr:colOff>678180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강수희" refreshedDate="46159.757141203707" backgroundQuery="1" createdVersion="8" refreshedVersion="8" minRefreshableVersion="3" recordCount="0" supportSubquery="1" supportAdvancedDrill="1" xr:uid="{3569B546-D521-4204-BF8F-2A78DE07F1C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40ECBD-9F90-47D7-9A3A-C1053A5E0DD0}" name="피벗 테이블1" cacheId="2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9"/>
    <dataField name="합계: 미수금" fld="3" showDataAs="percentOfCol" baseField="0" baseItem="0" numFmtId="179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H5" sqref="H5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5" workbookViewId="0">
      <selection activeCell="G26" sqref="G26:I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HLOOKUP(E3,$F$23:$I$25,MATCH(C3,{"합정","신촌"},-1)+1)*E3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HLOOKUP(E4,$F$23:$I$25,MATCH(C4,{"합정","신촌"},-1)+1)*E4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HLOOKUP(E5,$F$23:$I$25,MATCH(C5,{"합정","신촌"},-1)+1)*E5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HLOOKUP(E6,$F$23:$I$25,MATCH(C6,{"합정","신촌"},-1)+1)*E6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HLOOKUP(E7,$F$23:$I$25,MATCH(C7,{"합정","신촌"},-1)+1)*E7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HLOOKUP(E8,$F$23:$I$25,MATCH(C8,{"합정","신촌"},-1)+1)*E8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HLOOKUP(E9,$F$23:$I$25,MATCH(C9,{"합정","신촌"},-1)+1)*E9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HLOOKUP(E10,$F$23:$I$25,MATCH(C10,{"합정","신촌"},-1)+1)*E10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HLOOKUP(E11,$F$23:$I$25,MATCH(C11,{"합정","신촌"},-1)+1)*E11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HLOOKUP(E12,$F$23:$I$25,MATCH(C12,{"합정","신촌"},-1)+1)*E12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HLOOKUP(E13,$F$23:$I$25,MATCH(C13,{"합정","신촌"},-1)+1)*E13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HLOOKUP(E14,$F$23:$I$25,MATCH(C14,{"합정","신촌"},-1)+1)*E14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HLOOKUP(E15,$F$23:$I$25,MATCH(C15,{"합정","신촌"},-1)+1)*E15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HLOOKUP(E16,$F$23:$I$25,MATCH(C16,{"합정","신촌"},-1)+1)*E16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HLOOKUP(E17,$F$23:$I$25,MATCH(C17,{"합정","신촌"},-1)+1)*E17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HLOOKUP(E18,$F$23:$I$25,MATCH(C18,{"합정","신촌"},-1)+1)*E18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HLOOKUP(E19,$F$23:$I$25,MATCH(C19,{"합정","신촌"},-1)+1)*E19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HLOOKUP(E20,$F$23:$I$25,MATCH(C20,{"합정","신촌"},-1)+1)*E20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TEXT(SUM(($D$3:$D$20=A24)*$E$3:$E$20),"#,##0원")</f>
        <v>319,000원</v>
      </c>
      <c r="C24" s="4" t="str">
        <f t="array" ref="C24">INDEX($A$3:$A$20,MATCH(MAX(($D$3:$D$20=A24)*$G$3:$G$20),($D$3:$D$20=A24)*$G$3:$G$20,0))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 t="str">
        <f t="array" ref="C25">INDEX($A$3:$A$20,MATCH(MAX(($D$3:$D$20=A25)*$G$3:$G$20),($D$3:$D$20=A25)*$G$3:$G$20,0))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 t="str">
        <f t="array" ref="C26">INDEX($A$3:$A$20,MATCH(MAX(($D$3:$D$20=A26)*$G$3:$G$20),($D$3:$D$20=A26)*$G$3:$G$20,0))</f>
        <v>김승철</v>
      </c>
      <c r="D26" s="5"/>
      <c r="E26" s="23" t="s">
        <v>57</v>
      </c>
      <c r="F26" s="24"/>
      <c r="G26" s="13" t="str">
        <f>COUNTIFS($D$3:$D$20,"강석희",$E$3:$E$20,"&lt;="&amp;G23)&amp;"건"</f>
        <v>1건</v>
      </c>
      <c r="H26" s="13" t="str">
        <f t="shared" ref="H26:I26" si="0">COUNTIFS($D$3:$D$20,"강석희",$E$3:$E$20,"&lt;="&amp;H23)&amp;"건"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TEXT(SUM(($D$3:$D$20=A27)*$E$3:$E$20),"#,##0원")</f>
        <v>234,380원</v>
      </c>
      <c r="C27" s="4" t="str">
        <f t="array" ref="C27">INDEX($A$3:$A$20,MATCH(MAX(($D$3:$D$20=A27)*$G$3:$G$20),($D$3:$D$20=A27)*$G$3:$G$20,0))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tabSelected="1" workbookViewId="0">
      <selection activeCell="F4" sqref="F4"/>
    </sheetView>
  </sheetViews>
  <sheetFormatPr defaultRowHeight="17.399999999999999"/>
  <cols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76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72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73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72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73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72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73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72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73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74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75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D9" sqref="D9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0ABB36CC-C504-4E9A-872E-CE50BE02D6BA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L23" sqref="L23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N9" sqref="N9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3</xdr:col>
                    <xdr:colOff>731520</xdr:colOff>
                    <xdr:row>1</xdr:row>
                    <xdr:rowOff>0</xdr:rowOff>
                  </from>
                  <to>
                    <xdr:col>4</xdr:col>
                    <xdr:colOff>685800</xdr:colOff>
                    <xdr:row>2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7620</xdr:colOff>
                    <xdr:row>0</xdr:row>
                    <xdr:rowOff>213360</xdr:rowOff>
                  </from>
                  <to>
                    <xdr:col>5</xdr:col>
                    <xdr:colOff>678180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5" t="s">
        <v>63</v>
      </c>
      <c r="B1" s="25"/>
      <c r="C1" s="25"/>
      <c r="D1" s="25"/>
      <c r="E1" s="18"/>
    </row>
    <row r="2" spans="1:5">
      <c r="A2" s="18"/>
      <c r="B2" s="19"/>
      <c r="C2" s="18"/>
      <c r="D2" s="30" t="s">
        <v>77</v>
      </c>
      <c r="E2" s="26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김결</cp:lastModifiedBy>
  <dcterms:created xsi:type="dcterms:W3CDTF">2023-08-09T00:13:15Z</dcterms:created>
  <dcterms:modified xsi:type="dcterms:W3CDTF">2026-05-17T09:36:05Z</dcterms:modified>
</cp:coreProperties>
</file>