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Users\hm\Desktop\학교\전북대\자격증\컴활\기출문제집_컴활1급실기_학습자료_241206 update\02 최신기출유형\03회\"/>
    </mc:Choice>
  </mc:AlternateContent>
  <xr:revisionPtr revIDLastSave="0" documentId="13_ncr:1_{D7D49456-FDFD-4C03-8A78-2D91C5A269D4}" xr6:coauthVersionLast="47" xr6:coauthVersionMax="47" xr10:uidLastSave="{00000000-0000-0000-0000-000000000000}"/>
  <bookViews>
    <workbookView xWindow="0" yWindow="360" windowWidth="23256" windowHeight="12456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eta.AND" hidden="1" xlm="1">#NAME?</definedName>
    <definedName name="_xleta.COUNTIF" hidden="1" xlm="1">#NAME?</definedName>
    <definedName name="_xleta.MAX" hidden="1" xlm="1">#NAME?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I3" i="2"/>
  <c r="A23" i="1" l="1"/>
  <c r="H4" i="2" a="1"/>
  <c r="H8" i="2" a="1"/>
  <c r="H12" i="2" a="1"/>
  <c r="H16" i="2" a="1"/>
  <c r="H20" i="2" a="1"/>
  <c r="H17" i="2" a="1"/>
  <c r="H14" i="2" a="1"/>
  <c r="H18" i="2" a="1"/>
  <c r="H7" i="2" a="1"/>
  <c r="H19" i="2" a="1"/>
  <c r="H9" i="2" a="1"/>
  <c r="H5" i="2" a="1"/>
  <c r="H13" i="2" a="1"/>
  <c r="H15" i="2" a="1"/>
  <c r="H6" i="2" a="1"/>
  <c r="H11" i="2" a="1"/>
  <c r="H10" i="2" a="1"/>
  <c r="H3" i="2" a="1"/>
  <c r="H10" i="2" l="1"/>
  <c r="H11" i="2"/>
  <c r="H6" i="2"/>
  <c r="H15" i="2"/>
  <c r="H13" i="2"/>
  <c r="H5" i="2"/>
  <c r="H9" i="2"/>
  <c r="H19" i="2"/>
  <c r="H7" i="2"/>
  <c r="H18" i="2"/>
  <c r="H14" i="2"/>
  <c r="H17" i="2"/>
  <c r="H20" i="2"/>
  <c r="H16" i="2"/>
  <c r="H12" i="2"/>
  <c r="H8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6611127-7845-4D4C-9435-8C0BD59205F4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0FD7CD0-2D46-4FA8-A1AC-DD05FB71E691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D:\Users\hm\Desktop\학교\전북대\자격증\컴활\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<sst xmlns="http://schemas.openxmlformats.org/spreadsheetml/2006/main" count="359" uniqueCount="83">
  <si>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</si>
  <si>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</si>
  <si>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</si>
  <si>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</si>
  <si>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</si>
  <si>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</si>
  <si>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</si>
  <si>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</si>
  <si>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</si>
  <si>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</si>
  <si>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</si>
  <si>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</si>
  <si>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</si>
  <si>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</si>
  <si>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</si>
  <si>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</si>
  <si>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</si>
  <si>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</si>
  <si>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</si>
  <si>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</si>
  <si>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</si>
  <si>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</si>
  <si>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</si>
  <si>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</si>
  <si>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</si>
  <si>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</si>
  <si>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</si>
  <si>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</si>
  <si>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</si>
  <si>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</si>
  <si>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</si>
  <si>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</si>
  <si>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</si>
  <si>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</si>
  <si>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</si>
  <si>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</si>
  <si>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</si>
  <si>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</si>
  <si>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</si>
  <si>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</si>
  <si>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</si>
  <si>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</si>
  <si>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</si>
  <si>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</si>
  <si>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</si>
  <si>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</si>
  <si>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</si>
  <si>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</si>
  <si>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</si>
  <si>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</si>
  <si>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</si>
  <si>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</si>
  <si>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</si>
  <si>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</si>
  <si>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</si>
  <si>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</si>
  <si>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</si>
  <si>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</si>
  <si>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</si>
  <si>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</si>
  <si>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</si>
  <si>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</si>
  <si>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</si>
  <si>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</si>
  <si>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</si>
  <si>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</si>
  <si>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</si>
  <si>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고객코드</t>
    <phoneticPr fontId="5" type="noConversion"/>
  </si>
  <si>
    <t>대리점명</t>
    <phoneticPr fontId="5" type="noConversion"/>
  </si>
  <si>
    <t>담당자</t>
    <phoneticPr fontId="5" type="noConversion"/>
  </si>
  <si>
    <t>매출금액</t>
    <phoneticPr fontId="5" type="noConversion"/>
  </si>
  <si>
    <t>총합계</t>
  </si>
  <si>
    <t>합계: 받은금액</t>
  </si>
  <si>
    <t>합계: 미수금</t>
  </si>
  <si>
    <t>전체 합계: 받은금액</t>
  </si>
  <si>
    <t>전체 합계: 미수금</t>
  </si>
  <si>
    <t>값</t>
  </si>
  <si>
    <t>15BC80</t>
    <phoneticPr fontId="5" type="noConversion"/>
  </si>
  <si>
    <t>36AB80</t>
    <phoneticPr fontId="5" type="noConversion"/>
  </si>
  <si>
    <t xml:space="preserve">      </t>
    <phoneticPr fontId="5" type="noConversion"/>
  </si>
  <si>
    <t>cc</t>
  </si>
  <si>
    <t>포인트</t>
  </si>
  <si>
    <t>2026년 04월 21일 화요일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</si>
</sst>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8" formatCode="mm&quot;월&quot;\ dd&quot;일&quot;\(aaa\)"/>
    <numFmt numFmtId="179" formatCode="#,##0,,&quot;백만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6"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4364559"/>
        <c:axId val="614364079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614364079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14364559"/>
        <c:crosses val="max"/>
        <c:crossBetween val="between"/>
      </c:valAx>
      <c:catAx>
        <c:axId val="6143645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1436407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hm" refreshedDate="46133.852065856481" backgroundQuery="1" createdVersion="8" refreshedVersion="8" minRefreshableVersion="3" recordCount="0" supportSubquery="1" supportAdvancedDrill="1" xr:uid="{C5AEA00D-F526-49E4-95C1-74C346A6C43D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9A109F7-89B4-480B-9C38-091A022CECE8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zoomScaleNormal="100" workbookViewId="0">
      <selection activeCell="J8" sqref="J8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1" t="s">
        <v>67</v>
      </c>
      <c r="B25" s="1" t="s">
        <v>68</v>
      </c>
      <c r="C25" s="1" t="s">
        <v>69</v>
      </c>
      <c r="D25" s="1" t="s">
        <v>70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1" priority="1">
      <formula>AND(LEFT($B3,1)="1",IFERROR(SEARCH("C",$B3),FALSE))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topLeftCell="A16" workbookViewId="0">
      <selection activeCell="G26" sqref="G26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 t="e">
        <f>E3*HLOOKUP(E3,$E$23:$I$25,MATCH(C3,$E$24:$E$25,0)+1,TRUE)</f>
        <v>#N/A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TEXT(SUM(($D$3:$D$20=A24)*($E$3:$E$20)),"#,##0원")</f>
        <v>319,000원</v>
      </c>
      <c r="C24" s="4" t="str" cm="1">
        <f t="array" ref="C24">INDEX($A$3:$A$20,MATCH(MAX(($D$3:$D$20=A24)*($G$3:$G$20)),($D$3:$D$20=A24)*($G$3:$G$20),0))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TEXT(SUM(($D$3:$D$20=A25)*($E$3:$E$20)),"#,##0원")</f>
        <v>314,600원</v>
      </c>
      <c r="C25" s="4" t="str" cm="1">
        <f t="array" ref="C25">INDEX($A$3:$A$20,MATCH(MAX(($D$3:$D$20=A25)*($G$3:$G$20)),($D$3:$D$20=A25)*($G$3:$G$20),0))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TEXT(SUM(($D$3:$D$20=A26)*($E$3:$E$20)),"#,##0원")</f>
        <v>163,800원</v>
      </c>
      <c r="C26" s="4" t="str" cm="1">
        <f t="array" ref="C26">INDEX($A$3:$A$20,MATCH(MAX(($D$3:$D$20=A26)*($G$3:$G$20)),($D$3:$D$20=A26)*($G$3:$G$20),0))</f>
        <v>김승철</v>
      </c>
      <c r="D26" s="5"/>
      <c r="E26" s="26" t="s">
        <v>57</v>
      </c>
      <c r="F26" s="27"/>
      <c r="G26" s="13" t="str">
        <f>COUNTIFS($D$3:$D$20,"강석희",$E$3:$E$20,"&lt;=" &amp; G23) &amp; "건"</f>
        <v>1건</v>
      </c>
      <c r="H26" s="13" t="str">
        <f t="shared" ref="H26:I26" si="0">COUNTIFS($D$3:$D$20,"강석희",$E$3:$E$20,"&lt;=" &amp; H23) &amp; "건"</f>
        <v>2건</v>
      </c>
      <c r="I26" s="13" t="str">
        <f t="shared" si="0"/>
        <v>4건</v>
      </c>
    </row>
    <row r="27" spans="1:10">
      <c r="A27" s="3" t="s">
        <v>12</v>
      </c>
      <c r="B27" s="10" t="str">
        <f t="array" ref="B27">TEXT(SUM(($D$3:$D$20=A27)*($E$3:$E$20)),"#,##0원")</f>
        <v>234,380원</v>
      </c>
      <c r="C27" s="4" t="str" cm="1">
        <f t="array" ref="C27">INDEX($A$3:$A$20,MATCH(MAX(($D$3:$D$20=A27)*($G$3:$G$20)),($D$3:$D$20=A27)*($G$3:$G$20),0))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5" priority="3" stopIfTrue="1">
      <formula>(YEAR(TODAY())-(LEFT($D21,2)+1900))&lt;=30</formula>
    </cfRule>
  </conditionalFormatting>
  <conditionalFormatting sqref="C21:C22">
    <cfRule type="expression" dxfId="4" priority="4" stopIfTrue="1">
      <formula>(YEAR(TODAY())-(LEFT($D21,2)+1900))&lt;=30</formula>
    </cfRule>
  </conditionalFormatting>
  <conditionalFormatting sqref="B21:B22">
    <cfRule type="expression" dxfId="3" priority="2" stopIfTrue="1">
      <formula>(YEAR(TODAY())-(LEFT($D21,2)+1900))&lt;=30</formula>
    </cfRule>
  </conditionalFormatting>
  <conditionalFormatting sqref="C21:C22">
    <cfRule type="expression" dxfId="2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F11" sqref="F11"/>
    </sheetView>
  </sheetViews>
  <sheetFormatPr defaultRowHeight="17.399999999999999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10" width="6.796875" bestFit="1" customWidth="1"/>
    <col min="11" max="11" width="18.19921875" bestFit="1" customWidth="1"/>
    <col min="12" max="12" width="16.199218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76</v>
      </c>
      <c r="D3" t="s">
        <v>8</v>
      </c>
      <c r="E3" t="s">
        <v>31</v>
      </c>
      <c r="F3" t="s">
        <v>12</v>
      </c>
      <c r="G3" t="s">
        <v>21</v>
      </c>
      <c r="H3" t="s">
        <v>71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72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73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72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73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72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73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72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73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74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75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B4" sqref="B4:B7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78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77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2">
    <dataValidation type="custom" imeMode="halfAlpha" allowBlank="1" showInputMessage="1" promptTitle="입력방법" prompt="6자로 입력하세요!" sqref="B8:B21" xr:uid="{6E0FB28A-4DAC-409C-8709-07C2DFB2317B}">
      <formula1>LEN(B8)=4</formula1>
    </dataValidation>
    <dataValidation type="custom" imeMode="halfAlpha" allowBlank="1" showInputMessage="1" promptTitle="입력방법" prompt="6자로 입력하세요!" sqref="B4:B7" xr:uid="{EEA6DF06-710F-468D-AD85-8238EA42094A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1" workbookViewId="0">
      <selection activeCell="N22" sqref="N22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F23"/>
  <sheetViews>
    <sheetView workbookViewId="0">
      <selection activeCell="H7" sqref="H7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2" spans="2:6">
      <c r="E2" t="s">
        <v>79</v>
      </c>
    </row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H2" sqref="H2"/>
    </sheetView>
  </sheetViews>
  <sheetFormatPr defaultRowHeight="17.399999999999999"/>
  <cols>
    <col min="1" max="5" width="12.5" customWidth="1"/>
  </cols>
  <sheetData>
    <row r="1" spans="1:5" ht="21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 t="s">
        <v>82</v>
      </c>
      <c r="E2" s="29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 t="s">
        <v>80</v>
      </c>
      <c r="B6" s="21" t="s">
        <v>61</v>
      </c>
      <c r="C6" s="21">
        <v>6000</v>
      </c>
      <c r="D6" s="21" t="s">
        <v>81</v>
      </c>
      <c r="E6" s="21">
        <v>0</v>
      </c>
    </row>
    <row r="7" spans="1:5">
      <c r="A7" s="21" t="s">
        <v>80</v>
      </c>
      <c r="B7" s="21" t="s">
        <v>61</v>
      </c>
      <c r="C7" s="21">
        <v>6000</v>
      </c>
      <c r="D7" s="21" t="s">
        <v>81</v>
      </c>
      <c r="E7" s="21">
        <v>0</v>
      </c>
    </row>
    <row r="8" spans="1:5">
      <c r="A8" s="21" t="s">
        <v>80</v>
      </c>
      <c r="B8" s="21" t="s">
        <v>61</v>
      </c>
      <c r="C8" s="21">
        <v>6000</v>
      </c>
      <c r="D8" s="21" t="s">
        <v>62</v>
      </c>
      <c r="E8" s="21">
        <v>600</v>
      </c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박하명</cp:lastModifiedBy>
  <dcterms:created xsi:type="dcterms:W3CDTF">2023-08-09T00:13:15Z</dcterms:created>
  <dcterms:modified xsi:type="dcterms:W3CDTF">2026-04-21T15:17:42Z</dcterms:modified>
</cp:coreProperties>
</file>