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MS\Desktop\02 최신기출유형\03회\"/>
    </mc:Choice>
  </mc:AlternateContent>
  <xr:revisionPtr revIDLastSave="0" documentId="13_ncr:1_{69ED4CB4-6B37-4967-A481-BA01844E7402}" xr6:coauthVersionLast="47" xr6:coauthVersionMax="47" xr10:uidLastSave="{00000000-0000-0000-0000-000000000000}"/>
  <bookViews>
    <workbookView xWindow="-108" yWindow="-108" windowWidth="23256" windowHeight="1317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" l="1"/>
  <c r="I26" i="2"/>
  <c r="H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3" i="2"/>
  <c r="A23" i="1"/>
  <c r="H4" i="2" a="1"/>
  <c r="H6" i="2" a="1"/>
  <c r="H8" i="2" a="1"/>
  <c r="H14" i="2" a="1"/>
  <c r="H20" i="2" a="1"/>
  <c r="H7" i="2" a="1"/>
  <c r="H9" i="2" a="1"/>
  <c r="H15" i="2" a="1"/>
  <c r="H19" i="2" a="1"/>
  <c r="H10" i="2" a="1"/>
  <c r="H16" i="2" a="1"/>
  <c r="H5" i="2" a="1"/>
  <c r="H11" i="2" a="1"/>
  <c r="H13" i="2" a="1"/>
  <c r="H17" i="2" a="1"/>
  <c r="H12" i="2" a="1"/>
  <c r="H18" i="2" a="1"/>
  <c r="H3" i="2" a="1"/>
  <c r="H18" i="2" l="1"/>
  <c r="H12" i="2"/>
  <c r="H17" i="2"/>
  <c r="H13" i="2"/>
  <c r="H11" i="2"/>
  <c r="H5" i="2"/>
  <c r="H16" i="2"/>
  <c r="H10" i="2"/>
  <c r="H19" i="2"/>
  <c r="H15" i="2"/>
  <c r="H9" i="2"/>
  <c r="H7" i="2"/>
  <c r="H20" i="2"/>
  <c r="H14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CED953-91B8-4C7A-8336-5F5DAE6E9B9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EE63885-901F-475F-884E-CAB8E7A7CA60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KMS\Desktop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<sst xmlns="http://schemas.openxmlformats.org/spreadsheetml/2006/main" count="349" uniqueCount="74">
  <si>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</si>
  <si>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</si>
  <si>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</si>
  <si>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</si>
  <si>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</si>
  <si>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</si>
  <si>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</si>
  <si>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</si>
  <si>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</si>
  <si>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</si>
  <si>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</si>
  <si>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</si>
  <si>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</si>
  <si>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</si>
  <si>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</si>
  <si>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</si>
  <si>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</si>
  <si>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</si>
  <si>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</si>
  <si>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</si>
  <si>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</si>
  <si>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</si>
  <si>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</si>
  <si>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</si>
  <si>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</si>
  <si>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</si>
  <si>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</si>
  <si>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</si>
  <si>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</si>
  <si>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</si>
  <si>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</si>
  <si>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</si>
  <si>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</si>
  <si>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</si>
  <si>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</si>
  <si>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</si>
  <si>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</si>
  <si>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</si>
  <si>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</si>
  <si>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</si>
  <si>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</si>
  <si>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</si>
  <si>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</si>
  <si>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</si>
  <si>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</si>
  <si>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</si>
  <si>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</si>
  <si>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</si>
  <si>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</si>
  <si>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</si>
  <si>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</si>
  <si>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</si>
  <si>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</si>
  <si>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</si>
  <si>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</si>
  <si>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</si>
  <si>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</si>
  <si>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</si>
  <si>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</si>
  <si>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</si>
  <si>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</si>
  <si>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</si>
  <si>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</si>
  <si>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</si>
  <si>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</si>
  <si>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</si>
  <si>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</si>
  <si>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</si>
  <si>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미수금</t>
  </si>
  <si>
    <t>합계: 받은금액</t>
  </si>
  <si>
    <t>전체 합계: 받은금액</t>
  </si>
  <si>
    <t>전체 합계: 미수금</t>
  </si>
  <si>
    <t>값</t>
  </si>
  <si>
    <t>2026년 02월 04일 수요일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</si>
</sst>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80" formatCode="mm&quot;월&quot;\ dd&quot;일&quot;\(aaa\)"/>
    <numFmt numFmtId="183" formatCode="#,##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0" fontId="6" fillId="0" borderId="1" xfId="1" applyNumberFormat="1" applyFont="1" applyBorder="1" applyAlignment="1">
      <alignment horizontal="center" vertical="center"/>
    </xf>
    <xf numFmtId="183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1">
                    <a:alpha val="99000"/>
                  </a:schemeClr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2027711"/>
        <c:axId val="119202483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19202483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2027711"/>
        <c:crosses val="max"/>
        <c:crossBetween val="between"/>
      </c:valAx>
      <c:catAx>
        <c:axId val="11920277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202483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MS" refreshedDate="46057.577885185186" backgroundQuery="1" createdVersion="8" refreshedVersion="8" minRefreshableVersion="3" recordCount="0" supportSubquery="1" supportAdvancedDrill="1" xr:uid="{3619A0A0-653C-459C-AC52-E4BCB27AA990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미수금]" caption="합계: 미수금" numFmtId="0" hierarchy="6" level="32767"/>
    <cacheField name="[Measures].[합계: 받은금액]" caption="합계: 받은금액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미수금]" caption="합계: 미수금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20C7BC-F71C-4103-8A27-FE4A8A592032}" name="피벗 테이블1" cacheId="3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1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K16" sqref="K16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2">
      <formula>AND(LEFT($B3,1)=1,IFERROR(SEARCH("C",$B3)&gt;=1,FALSE))</formula>
    </cfRule>
    <cfRule type="expression" dxfId="0" priority="1">
      <formula>AND(LEFT($B3,1)="1",IFERROR(SEARCH("C",$B3)&gt;=1,FALSE))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zoomScale="85" zoomScaleNormal="85" workbookViewId="0">
      <selection activeCell="G27" sqref="G27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fn비고($B3)</f>
        <v xml:space="preserve"> </v>
      </c>
      <c r="I3" s="31" t="e">
        <f>$E3 * HLOOKUP($E3,$E$23:$I$25,MATCH($C3,$E$23:$E$25,0)+1,TRUE)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fn비고($B4)</f>
        <v xml:space="preserve"> 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fn비고($B5)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fn비고($B6)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fn비고($B7)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fn비고($B8)</f>
        <v xml:space="preserve"> </v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fn비고($B9)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fn비고($B10)</f>
        <v xml:space="preserve"> 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fn비고($B11)</f>
        <v xml:space="preserve"> 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fn비고($B12)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fn비고($B13)</f>
        <v xml:space="preserve"> </v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fn비고($B14)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fn비고($B15)</f>
        <v xml:space="preserve"> </v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fn비고($B16)</f>
        <v xml:space="preserve"> 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fn비고($B17)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fn비고($B18)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fn비고($B19)</f>
        <v xml:space="preserve"> 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fn비고($B20)</f>
        <v xml:space="preserve"> </v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TEXT(SUM(IF($A24=$D$3:$D$20,$E$3:$E$20)), "#,##0원")</f>
        <v>319,000원</v>
      </c>
      <c r="C24" s="4" t="str">
        <f t="array" ref="C24">INDEX($A$3:$A$20,MATCH(MAX(($A24=$D$3:$D$20)*($G$3:$G$20)),($A24=$D$3:$D$20)*($G$3:$G$20),0))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TEXT(SUM(IF($A25=$D$3:$D$20,$E$3:$E$20)), "#,##0원")</f>
        <v>314,600원</v>
      </c>
      <c r="C25" s="4" t="str">
        <f t="array" ref="C25">INDEX($A$3:$A$20,MATCH(MAX(($A25=$D$3:$D$20)*($G$3:$G$20)),($A25=$D$3:$D$20)*($G$3:$G$20),0))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TEXT(SUM(IF($A26=$D$3:$D$20,$E$3:$E$20)), "#,##0원")</f>
        <v>163,800원</v>
      </c>
      <c r="C26" s="4" t="str">
        <f t="array" ref="C26">INDEX($A$3:$A$20,MATCH(MAX(($A26=$D$3:$D$20)*($G$3:$G$20)),($A26=$D$3:$D$20)*($G$3:$G$20),0))</f>
        <v>김승철</v>
      </c>
      <c r="D26" s="5"/>
      <c r="E26" s="24" t="s">
        <v>57</v>
      </c>
      <c r="F26" s="25"/>
      <c r="G26" s="13" t="str">
        <f>COUNTIFS($A$3:$A$20,"강석희",$E$3:$E$20,"&lt;=G$23"*1)&amp;"건"</f>
        <v>0건</v>
      </c>
      <c r="H26" s="13" t="str">
        <f>COUNTIFS($A$3:$A$20,"강석희",$E$3:$E$20,"&lt;=G$23")&amp;"건"</f>
        <v>0건</v>
      </c>
      <c r="I26" s="13" t="str">
        <f>COUNTIFS($A$3:$A$20,"강석희",$E$3:$E$20,"&lt;=G$23")&amp;"건"</f>
        <v>0건</v>
      </c>
    </row>
    <row r="27" spans="1:10">
      <c r="A27" s="3" t="s">
        <v>12</v>
      </c>
      <c r="B27" s="10" t="str">
        <f t="array" ref="B27">TEXT(SUM(IF($A27=$D$3:$D$20,$E$3:$E$20)), "#,##0원")</f>
        <v>234,380원</v>
      </c>
      <c r="C27" s="4" t="str">
        <f t="array" ref="C27">INDEX($A$3:$A$20,MATCH(MAX(($A27=$D$3:$D$20)*($G$3:$G$20)),($A27=$D$3:$D$20)*($G$3:$G$20),0))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5" sqref="E5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10" width="6.79687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69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68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69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68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69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68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69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68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29" sqref="J29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3D445290-09AF-407C-8F06-24ABD99DB5F8}">
      <formula1>LEN($B$4:$B$21)=6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9"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4" sqref="H4"/>
    </sheetView>
  </sheetViews>
  <sheetFormatPr defaultRowHeight="17.399999999999999"/>
  <cols>
    <col min="1" max="1" width="3.19921875" customWidth="1"/>
    <col min="3" max="3" width="12" bestFit="1" customWidth="1"/>
    <col min="4" max="5" width="12.5" bestFit="1" customWidth="1"/>
    <col min="6" max="6" width="11.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K8" sqref="K8"/>
    </sheetView>
  </sheetViews>
  <sheetFormatPr defaultRowHeight="17.399999999999999"/>
  <cols>
    <col min="1" max="5" width="12.5" customWidth="1"/>
  </cols>
  <sheetData>
    <row r="1" spans="1:5" ht="21">
      <c r="A1" s="22" t="s">
        <v>63</v>
      </c>
      <c r="B1" s="22"/>
      <c r="C1" s="22"/>
      <c r="D1" s="22"/>
      <c r="E1" s="18"/>
    </row>
    <row r="2" spans="1:5">
      <c r="A2" s="18"/>
      <c r="B2" s="19"/>
      <c r="C2" s="18"/>
      <c r="D2" s="30" t="s">
        <v>73</v>
      </c>
      <c r="E2" s="23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기수 김</cp:lastModifiedBy>
  <dcterms:created xsi:type="dcterms:W3CDTF">2023-08-09T00:13:15Z</dcterms:created>
  <dcterms:modified xsi:type="dcterms:W3CDTF">2026-02-04T05:24:30Z</dcterms:modified>
</cp:coreProperties>
</file>