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8068cb7059332f5/바탕 화면/26컴활1급(기출)/02 최신기출유형/03회/"/>
    </mc:Choice>
  </mc:AlternateContent>
  <xr:revisionPtr revIDLastSave="119" documentId="13_ncr:1_{0E731F14-D9DD-404E-A152-ED248246B102}" xr6:coauthVersionLast="47" xr6:coauthVersionMax="47" xr10:uidLastSave="{C8E5F456-D96C-4DF4-950D-35F15F9F66AE}"/>
  <bookViews>
    <workbookView xWindow="-108" yWindow="-108" windowWidth="23256" windowHeight="12576" firstSheet="1" activeTab="5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eta.SUM" hidden="1" xlm="1">#NAME?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2" l="1"/>
  <c r="I26" i="2"/>
  <c r="G26" i="2"/>
  <c r="C24" i="2" a="1"/>
  <c r="C24" i="2" s="1"/>
  <c r="B24" i="2" a="1"/>
  <c r="B27" i="2" s="1"/>
  <c r="A23" i="1"/>
  <c r="H8" i="2" a="1"/>
  <c r="H16" i="2" a="1"/>
  <c r="H9" i="2" a="1"/>
  <c r="H17" i="2" a="1"/>
  <c r="H13" i="2" a="1"/>
  <c r="H10" i="2" a="1"/>
  <c r="H18" i="2" a="1"/>
  <c r="H11" i="2" a="1"/>
  <c r="H19" i="2" a="1"/>
  <c r="H5" i="2" a="1"/>
  <c r="H4" i="2" a="1"/>
  <c r="H12" i="2" a="1"/>
  <c r="H6" i="2" a="1"/>
  <c r="H14" i="2" a="1"/>
  <c r="H7" i="2" a="1"/>
  <c r="H15" i="2" a="1"/>
  <c r="H3" i="2" a="1"/>
  <c r="H20" i="2" a="1"/>
  <c r="C40" i="2" l="1"/>
  <c r="C36" i="2"/>
  <c r="C32" i="2"/>
  <c r="C28" i="2"/>
  <c r="C39" i="2"/>
  <c r="C35" i="2"/>
  <c r="C31" i="2"/>
  <c r="C27" i="2"/>
  <c r="C38" i="2"/>
  <c r="C34" i="2"/>
  <c r="C30" i="2"/>
  <c r="C26" i="2"/>
  <c r="C41" i="2"/>
  <c r="C37" i="2"/>
  <c r="C33" i="2"/>
  <c r="C29" i="2"/>
  <c r="C25" i="2"/>
  <c r="B25" i="2"/>
  <c r="B26" i="2"/>
  <c r="B24" i="2"/>
  <c r="H20" i="2"/>
  <c r="H19" i="2"/>
  <c r="H17" i="2"/>
  <c r="H15" i="2"/>
  <c r="H13" i="2"/>
  <c r="H11" i="2"/>
  <c r="H9" i="2"/>
  <c r="H7" i="2"/>
  <c r="H5" i="2"/>
  <c r="H18" i="2"/>
  <c r="H16" i="2"/>
  <c r="H14" i="2"/>
  <c r="H12" i="2"/>
  <c r="H10" i="2"/>
  <c r="H8" i="2"/>
  <c r="H6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70C8EC6-1C5F-4056-8E52-67194BDAC65D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9C1B034B-E91A-4827-9183-3A2B3FC8BFE9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Users\김주영\OneDrive\바탕 화면\26컴활1급(기출)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<sst xmlns="http://schemas.openxmlformats.org/spreadsheetml/2006/main" count="349" uniqueCount="75">
  <si>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</si>
  <si>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</si>
  <si>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</si>
  <si>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</si>
  <si>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</si>
  <si>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</si>
  <si>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</si>
  <si>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</si>
  <si>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</si>
  <si>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</si>
  <si>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</si>
  <si>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</si>
  <si>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</si>
  <si>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</si>
  <si>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</si>
  <si>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</si>
  <si>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</si>
  <si>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</si>
  <si>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</si>
  <si>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</si>
  <si>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</si>
  <si>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</si>
  <si>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</si>
  <si>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</si>
  <si>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</si>
  <si>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</si>
  <si>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</si>
  <si>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</si>
  <si>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</si>
  <si>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</si>
  <si>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</si>
  <si>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</si>
  <si>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</si>
  <si>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</si>
  <si>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</si>
  <si>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</si>
  <si>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</si>
  <si>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</si>
  <si>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</si>
  <si>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</si>
  <si>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</si>
  <si>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</si>
  <si>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</si>
  <si>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</si>
  <si>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</si>
  <si>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</si>
  <si>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</si>
  <si>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</si>
  <si>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</si>
  <si>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</si>
  <si>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</si>
  <si>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</si>
  <si>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</si>
  <si>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</si>
  <si>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</si>
  <si>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</si>
  <si>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</si>
  <si>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</si>
  <si>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</si>
  <si>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</si>
  <si>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</si>
  <si>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</si>
  <si>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</si>
  <si>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</si>
  <si>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</si>
  <si>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</si>
  <si>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</si>
  <si>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</si>
  <si>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</si>
  <si>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전체 합계: 받은금액</t>
  </si>
  <si>
    <t>전체 합계: 미수금</t>
  </si>
  <si>
    <t>합계: 미수금</t>
  </si>
  <si>
    <t>36AB80</t>
    <phoneticPr fontId="5" type="noConversion"/>
  </si>
  <si>
    <t>2026년 01월 15일 목요일</t>
  </si>
  <si>
    <t>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</si>
</sst>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0.0%;&quot;*&quot;;&quot;*&quot;"/>
    <numFmt numFmtId="178" formatCode="\ mm&quot;월&quot;\ dd&quot;일&quot;\(aaa\)"/>
    <numFmt numFmtId="179" formatCode="#,##0,,&quot;백&quot;&quot;만&quot;&quot;원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6" fillId="0" borderId="1" xfId="1" applyNumberFormat="1" applyFont="1" applyBorder="1" applyAlignment="1">
      <alignment horizontal="center" vertical="center"/>
    </xf>
    <xf numFmtId="179" fontId="6" fillId="0" borderId="1" xfId="1" applyNumberFormat="1" applyFont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5" fillId="4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1" defaultTableStyle="TableStyleMedium2" defaultPivotStyle="PivotStyleLight16">
    <tableStyle name="Invisible" pivot="0" table="0" count="0" xr9:uid="{37CB9113-AC40-41D6-AA4C-9F04A9E23B4E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6556943"/>
        <c:axId val="86567983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86567983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6556943"/>
        <c:crosses val="max"/>
        <c:crossBetween val="between"/>
      </c:valAx>
      <c:catAx>
        <c:axId val="8655694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656798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15240</xdr:rowOff>
        </xdr:from>
        <xdr:to>
          <xdr:col>4</xdr:col>
          <xdr:colOff>685800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38100</xdr:colOff>
          <xdr:row>1</xdr:row>
          <xdr:rowOff>15240</xdr:rowOff>
        </xdr:from>
        <xdr:to>
          <xdr:col>5</xdr:col>
          <xdr:colOff>685800</xdr:colOff>
          <xdr:row>3</xdr:row>
          <xdr:rowOff>15240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15240</xdr:colOff>
          <xdr:row>2</xdr:row>
          <xdr:rowOff>198120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주영" refreshedDate="46037.840711805555" backgroundQuery="1" createdVersion="8" refreshedVersion="8" minRefreshableVersion="3" recordCount="0" supportSubquery="1" supportAdvancedDrill="1" xr:uid="{FE265B12-F739-41C9-9C73-0ED7041240CF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7BFB4F2-A4F7-478A-B0DE-F500D276640D}" name="피벗 테이블2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77"/>
    <dataField name="합계: 미수금" fld="3" showDataAs="percentOfCol" baseField="0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I5" sqref="I5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AND(OR(MID(B3,3,1)="A",MID(B3,3,1)="B"),E3&gt;=60000)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4" priority="1">
      <formula>AND(LEFT($B3,1)="1",IFERROR(SEARCH("C",$B3)&gt;0,FALSE))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41"/>
  <sheetViews>
    <sheetView topLeftCell="A15" workbookViewId="0">
      <selection activeCell="G26" sqref="G26:I26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 xml:space="preserve"> </v>
      </c>
      <c r="I3" s="4"/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 xml:space="preserve"> </v>
      </c>
      <c r="I4" s="4"/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 xml:space="preserve"> </v>
      </c>
      <c r="I5" s="4"/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 xml:space="preserve"> </v>
      </c>
      <c r="I6" s="4"/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 xml:space="preserve"> </v>
      </c>
      <c r="I7" s="4"/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 xml:space="preserve"> </v>
      </c>
      <c r="I8" s="4"/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 xml:space="preserve"> </v>
      </c>
      <c r="I9" s="4"/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 xml:space="preserve"> </v>
      </c>
      <c r="I10" s="4"/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 xml:space="preserve"> </v>
      </c>
      <c r="I11" s="4"/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 xml:space="preserve"> </v>
      </c>
      <c r="I12" s="4"/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 xml:space="preserve"> </v>
      </c>
      <c r="I13" s="4"/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 xml:space="preserve"> </v>
      </c>
      <c r="I14" s="4"/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 xml:space="preserve"> </v>
      </c>
      <c r="I15" s="4"/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 xml:space="preserve"> </v>
      </c>
      <c r="I16" s="4"/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 xml:space="preserve"> </v>
      </c>
      <c r="I17" s="4"/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 xml:space="preserve"> </v>
      </c>
      <c r="I18" s="4"/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 xml:space="preserve"> </v>
      </c>
      <c r="I19" s="4"/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 xml:space="preserve"> </v>
      </c>
      <c r="I20" s="4"/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:B27">TEXT(SUM(($D$3:$D$20=$A24),0,$E$3:$E$20),"#,##0원")</f>
        <v>1,031,780원</v>
      </c>
      <c r="C24" s="4" t="str">
        <f t="array" ref="C24:C41">INDEX($A$3:$A$20,MATCH(MAX($G$3:$G$20)*($D$3:$D$20=$A24),MAX($G$3:$G$20)*($D$3:$D$20=$A24),0))</f>
        <v>백금자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v>1,031,780원</v>
      </c>
      <c r="C25" s="4" t="str">
        <v>백금자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v>1,031,780원</v>
      </c>
      <c r="C26" s="4" t="str">
        <v>백금자</v>
      </c>
      <c r="D26" s="5"/>
      <c r="E26" s="26" t="s">
        <v>57</v>
      </c>
      <c r="F26" s="27"/>
      <c r="G26" s="13">
        <f>COUNTIFS($E$3:$E$20,E3&lt;=G$23,$D$3:$D$20,$D3="강석희")</f>
        <v>0</v>
      </c>
      <c r="H26" s="13">
        <f t="shared" ref="H26:I26" si="0">COUNTIFS($E$3:$E$20,F3&lt;=H$23,$D$3:$D$20,$D3="강석희")</f>
        <v>0</v>
      </c>
      <c r="I26" s="13">
        <f t="shared" si="0"/>
        <v>0</v>
      </c>
    </row>
    <row r="27" spans="1:10">
      <c r="A27" s="3" t="s">
        <v>12</v>
      </c>
      <c r="B27" s="10" t="str">
        <v>1,031,780원</v>
      </c>
      <c r="C27" s="4" t="str">
        <v>백금자</v>
      </c>
      <c r="D27" s="5"/>
      <c r="E27" s="5"/>
    </row>
    <row r="28" spans="1:10">
      <c r="C28" t="str">
        <v>백금자</v>
      </c>
      <c r="D28" s="5"/>
      <c r="E28" s="5"/>
    </row>
    <row r="29" spans="1:10">
      <c r="C29" t="str">
        <v>백금자</v>
      </c>
    </row>
    <row r="30" spans="1:10">
      <c r="C30" t="str">
        <v>백금자</v>
      </c>
    </row>
    <row r="31" spans="1:10">
      <c r="C31" t="str">
        <v>백금자</v>
      </c>
    </row>
    <row r="32" spans="1:10">
      <c r="C32" t="str">
        <v>백금자</v>
      </c>
    </row>
    <row r="33" spans="3:3">
      <c r="C33" t="str">
        <v>백금자</v>
      </c>
    </row>
    <row r="34" spans="3:3">
      <c r="C34" t="str">
        <v>백금자</v>
      </c>
    </row>
    <row r="35" spans="3:3">
      <c r="C35" t="str">
        <v>백금자</v>
      </c>
    </row>
    <row r="36" spans="3:3">
      <c r="C36" t="str">
        <v>구웅희</v>
      </c>
    </row>
    <row r="37" spans="3:3">
      <c r="C37" t="str">
        <v>구웅희</v>
      </c>
    </row>
    <row r="38" spans="3:3">
      <c r="C38" t="str">
        <v>구웅희</v>
      </c>
    </row>
    <row r="39" spans="3:3">
      <c r="C39" t="str">
        <v>백금자</v>
      </c>
    </row>
    <row r="40" spans="3:3">
      <c r="C40" t="str">
        <v>백금자</v>
      </c>
    </row>
    <row r="41" spans="3:3">
      <c r="C41" t="str">
        <v>백금자</v>
      </c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C2" sqref="C2"/>
    </sheetView>
  </sheetViews>
  <sheetFormatPr defaultRowHeight="17.399999999999999"/>
  <cols>
    <col min="1" max="1" width="3.09765625" customWidth="1"/>
    <col min="2" max="2" width="18.19921875" bestFit="1" customWidth="1"/>
    <col min="3" max="3" width="13.5" bestFit="1" customWidth="1"/>
    <col min="4" max="7" width="8.796875" bestFit="1" customWidth="1"/>
    <col min="8" max="8" width="7.5" bestFit="1" customWidth="1"/>
    <col min="9" max="9" width="13.59765625" bestFit="1" customWidth="1"/>
    <col min="10" max="10" width="11.59765625" bestFit="1" customWidth="1"/>
    <col min="11" max="11" width="18.19921875" bestFit="1" customWidth="1"/>
    <col min="12" max="12" width="16.19921875" bestFit="1" customWidth="1"/>
  </cols>
  <sheetData>
    <row r="2" spans="2:8">
      <c r="D2" s="22" t="s">
        <v>0</v>
      </c>
    </row>
    <row r="3" spans="2:8">
      <c r="B3" s="22" t="s">
        <v>42</v>
      </c>
      <c r="C3" s="22" t="s">
        <v>74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3"/>
      <c r="E4" s="23"/>
      <c r="F4" s="23"/>
      <c r="G4" s="23"/>
      <c r="H4" s="23"/>
    </row>
    <row r="5" spans="2:8">
      <c r="C5" t="s">
        <v>68</v>
      </c>
      <c r="D5" s="23">
        <v>8.3033788641265274E-2</v>
      </c>
      <c r="E5" s="23">
        <v>0</v>
      </c>
      <c r="F5" s="23">
        <v>0.79052151762970913</v>
      </c>
      <c r="G5" s="23">
        <v>0</v>
      </c>
      <c r="H5" s="23">
        <v>0.2044985697523716</v>
      </c>
    </row>
    <row r="6" spans="2:8">
      <c r="C6" t="s">
        <v>71</v>
      </c>
      <c r="D6" s="23">
        <v>2.7379400260756193E-2</v>
      </c>
      <c r="E6" s="23">
        <v>0</v>
      </c>
      <c r="F6" s="23">
        <v>0.77422151578643161</v>
      </c>
      <c r="G6" s="23">
        <v>0</v>
      </c>
      <c r="H6" s="23">
        <v>0.18197419385881203</v>
      </c>
    </row>
    <row r="7" spans="2:8">
      <c r="B7" t="s">
        <v>20</v>
      </c>
      <c r="D7" s="23"/>
      <c r="E7" s="23"/>
      <c r="F7" s="23"/>
      <c r="G7" s="23"/>
      <c r="H7" s="23"/>
    </row>
    <row r="8" spans="2:8">
      <c r="C8" t="s">
        <v>68</v>
      </c>
      <c r="D8" s="23">
        <v>0</v>
      </c>
      <c r="E8" s="23">
        <v>0</v>
      </c>
      <c r="F8" s="23">
        <v>0</v>
      </c>
      <c r="G8" s="23">
        <v>1</v>
      </c>
      <c r="H8" s="23">
        <v>0.17543348389916946</v>
      </c>
    </row>
    <row r="9" spans="2:8">
      <c r="C9" t="s">
        <v>71</v>
      </c>
      <c r="D9" s="23">
        <v>0</v>
      </c>
      <c r="E9" s="23">
        <v>0</v>
      </c>
      <c r="F9" s="23">
        <v>0</v>
      </c>
      <c r="G9" s="23">
        <v>1</v>
      </c>
      <c r="H9" s="23">
        <v>0.10643228895179592</v>
      </c>
    </row>
    <row r="10" spans="2:8">
      <c r="B10" t="s">
        <v>30</v>
      </c>
      <c r="D10" s="23"/>
      <c r="E10" s="23"/>
      <c r="F10" s="23"/>
      <c r="G10" s="23"/>
      <c r="H10" s="23"/>
    </row>
    <row r="11" spans="2:8">
      <c r="C11" t="s">
        <v>68</v>
      </c>
      <c r="D11" s="23">
        <v>0</v>
      </c>
      <c r="E11" s="23">
        <v>1</v>
      </c>
      <c r="F11" s="23">
        <v>0</v>
      </c>
      <c r="G11" s="23">
        <v>0</v>
      </c>
      <c r="H11" s="23">
        <v>0.31129294896866239</v>
      </c>
    </row>
    <row r="12" spans="2:8">
      <c r="C12" t="s">
        <v>71</v>
      </c>
      <c r="D12" s="23">
        <v>0</v>
      </c>
      <c r="E12" s="23">
        <v>1</v>
      </c>
      <c r="F12" s="23">
        <v>0</v>
      </c>
      <c r="G12" s="23">
        <v>0</v>
      </c>
      <c r="H12" s="23">
        <v>0.30252848860055015</v>
      </c>
    </row>
    <row r="13" spans="2:8">
      <c r="B13" t="s">
        <v>5</v>
      </c>
      <c r="D13" s="23"/>
      <c r="E13" s="23"/>
      <c r="F13" s="23"/>
      <c r="G13" s="23"/>
      <c r="H13" s="23"/>
    </row>
    <row r="14" spans="2:8">
      <c r="C14" t="s">
        <v>68</v>
      </c>
      <c r="D14" s="23">
        <v>0.91696621135873468</v>
      </c>
      <c r="E14" s="23">
        <v>0</v>
      </c>
      <c r="F14" s="23">
        <v>0.20947848237029093</v>
      </c>
      <c r="G14" s="23">
        <v>0</v>
      </c>
      <c r="H14" s="23">
        <v>0.30877499737979658</v>
      </c>
    </row>
    <row r="15" spans="2:8">
      <c r="C15" t="s">
        <v>71</v>
      </c>
      <c r="D15" s="23">
        <v>0.97262059973924375</v>
      </c>
      <c r="E15" s="23">
        <v>0</v>
      </c>
      <c r="F15" s="23">
        <v>0.22577848421356839</v>
      </c>
      <c r="G15" s="23">
        <v>0</v>
      </c>
      <c r="H15" s="23">
        <v>0.40906502858884192</v>
      </c>
    </row>
    <row r="16" spans="2:8">
      <c r="B16" t="s">
        <v>69</v>
      </c>
      <c r="D16" s="23">
        <v>1</v>
      </c>
      <c r="E16" s="23">
        <v>1</v>
      </c>
      <c r="F16" s="23">
        <v>1</v>
      </c>
      <c r="G16" s="23">
        <v>1</v>
      </c>
      <c r="H16" s="23">
        <v>1</v>
      </c>
    </row>
    <row r="17" spans="2:8">
      <c r="B17" t="s">
        <v>70</v>
      </c>
      <c r="D17" s="23">
        <v>1</v>
      </c>
      <c r="E17" s="23">
        <v>1</v>
      </c>
      <c r="F17" s="23">
        <v>1</v>
      </c>
      <c r="G17" s="23">
        <v>1</v>
      </c>
      <c r="H17" s="23">
        <v>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B4" sqref="B4"/>
    </sheetView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72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imeMode="halfAlpha" allowBlank="1" showInputMessage="1" showErrorMessage="1" promptTitle="입력방법" prompt="6자로 입력하세요!" sqref="B4:B21" xr:uid="{EBEE9005-BC9F-4BBE-BCB5-4A6B91C83542}">
      <formula1>LEN(B4)=6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9" workbookViewId="0"/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tabSelected="1" workbookViewId="0">
      <selection activeCell="I7" sqref="I7"/>
    </sheetView>
  </sheetViews>
  <sheetFormatPr defaultRowHeight="17.399999999999999"/>
  <cols>
    <col min="1" max="1" width="3.19921875" customWidth="1"/>
    <col min="3" max="3" width="12.5" bestFit="1" customWidth="1"/>
    <col min="4" max="4" width="9.69921875" customWidth="1"/>
    <col min="5" max="5" width="9.09765625" customWidth="1"/>
    <col min="6" max="6" width="9.097656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4">
        <v>43850</v>
      </c>
      <c r="D6" s="25">
        <v>89000000</v>
      </c>
      <c r="E6" s="25">
        <v>66750000</v>
      </c>
      <c r="F6" s="25">
        <v>22250000</v>
      </c>
    </row>
    <row r="7" spans="2:6">
      <c r="B7" s="3" t="s">
        <v>25</v>
      </c>
      <c r="C7" s="24">
        <v>43910</v>
      </c>
      <c r="D7" s="25">
        <v>26800000</v>
      </c>
      <c r="E7" s="25">
        <v>19028000</v>
      </c>
      <c r="F7" s="25">
        <v>7772000</v>
      </c>
    </row>
    <row r="8" spans="2:6">
      <c r="B8" s="3" t="s">
        <v>18</v>
      </c>
      <c r="C8" s="24">
        <v>43927</v>
      </c>
      <c r="D8" s="25">
        <v>79800000</v>
      </c>
      <c r="E8" s="25">
        <v>57456000</v>
      </c>
      <c r="F8" s="25">
        <v>22344000</v>
      </c>
    </row>
    <row r="9" spans="2:6">
      <c r="B9" s="3" t="s">
        <v>14</v>
      </c>
      <c r="C9" s="24">
        <v>43927</v>
      </c>
      <c r="D9" s="25">
        <v>28000000</v>
      </c>
      <c r="E9" s="25">
        <v>25760000</v>
      </c>
      <c r="F9" s="25">
        <v>2240000</v>
      </c>
    </row>
    <row r="10" spans="2:6">
      <c r="B10" s="3" t="s">
        <v>13</v>
      </c>
      <c r="C10" s="24">
        <v>43933</v>
      </c>
      <c r="D10" s="25">
        <v>21000000</v>
      </c>
      <c r="E10" s="25">
        <v>18480000</v>
      </c>
      <c r="F10" s="25">
        <v>2520000</v>
      </c>
    </row>
    <row r="11" spans="2:6">
      <c r="B11" s="3" t="s">
        <v>34</v>
      </c>
      <c r="C11" s="24">
        <v>43936</v>
      </c>
      <c r="D11" s="25">
        <v>120000000</v>
      </c>
      <c r="E11" s="25">
        <v>102000000</v>
      </c>
      <c r="F11" s="25">
        <v>18000000</v>
      </c>
    </row>
    <row r="12" spans="2:6">
      <c r="B12" s="3" t="s">
        <v>6</v>
      </c>
      <c r="C12" s="24">
        <v>43941</v>
      </c>
      <c r="D12" s="25">
        <v>60000000</v>
      </c>
      <c r="E12" s="25">
        <v>58200000</v>
      </c>
      <c r="F12" s="25">
        <v>1800000</v>
      </c>
    </row>
    <row r="13" spans="2:6">
      <c r="B13" s="3" t="s">
        <v>27</v>
      </c>
      <c r="C13" s="24">
        <v>43942</v>
      </c>
      <c r="D13" s="25">
        <v>84000000</v>
      </c>
      <c r="E13" s="25">
        <v>79800000</v>
      </c>
      <c r="F13" s="25">
        <v>4200000</v>
      </c>
    </row>
    <row r="14" spans="2:6">
      <c r="B14" s="3" t="s">
        <v>32</v>
      </c>
      <c r="C14" s="24">
        <v>43943</v>
      </c>
      <c r="D14" s="25">
        <v>110000000</v>
      </c>
      <c r="E14" s="25">
        <v>74800000</v>
      </c>
      <c r="F14" s="25">
        <v>35200000</v>
      </c>
    </row>
    <row r="15" spans="2:6">
      <c r="B15" s="3" t="s">
        <v>48</v>
      </c>
      <c r="C15" s="24">
        <v>43944</v>
      </c>
      <c r="D15" s="25">
        <v>19000000</v>
      </c>
      <c r="E15" s="25">
        <v>13490000</v>
      </c>
      <c r="F15" s="25">
        <v>5510000</v>
      </c>
    </row>
    <row r="16" spans="2:6">
      <c r="B16" s="3" t="s">
        <v>26</v>
      </c>
      <c r="C16" s="24">
        <v>43946</v>
      </c>
      <c r="D16" s="25">
        <v>64000000</v>
      </c>
      <c r="E16" s="25">
        <v>42240000</v>
      </c>
      <c r="F16" s="25">
        <v>21760000</v>
      </c>
    </row>
    <row r="17" spans="2:6">
      <c r="B17" s="3" t="s">
        <v>43</v>
      </c>
      <c r="C17" s="24">
        <v>43971</v>
      </c>
      <c r="D17" s="25">
        <v>50000000</v>
      </c>
      <c r="E17" s="25">
        <v>37500000</v>
      </c>
      <c r="F17" s="25">
        <v>12500000</v>
      </c>
    </row>
    <row r="18" spans="2:6">
      <c r="B18" s="3" t="s">
        <v>22</v>
      </c>
      <c r="C18" s="24">
        <v>44002</v>
      </c>
      <c r="D18" s="25">
        <v>39780000</v>
      </c>
      <c r="E18" s="25">
        <v>31824000</v>
      </c>
      <c r="F18" s="25">
        <v>7956000</v>
      </c>
    </row>
    <row r="19" spans="2:6">
      <c r="B19" s="3" t="s">
        <v>23</v>
      </c>
      <c r="C19" s="24">
        <v>44094</v>
      </c>
      <c r="D19" s="25">
        <v>19800000</v>
      </c>
      <c r="E19" s="25">
        <v>9504000</v>
      </c>
      <c r="F19" s="25">
        <v>10296000</v>
      </c>
    </row>
    <row r="20" spans="2:6">
      <c r="B20" s="3" t="s">
        <v>9</v>
      </c>
      <c r="C20" s="24">
        <v>44124</v>
      </c>
      <c r="D20" s="25">
        <v>33000000</v>
      </c>
      <c r="E20" s="25">
        <v>32010000</v>
      </c>
      <c r="F20" s="25">
        <v>990000</v>
      </c>
    </row>
    <row r="21" spans="2:6">
      <c r="B21" s="3" t="s">
        <v>16</v>
      </c>
      <c r="C21" s="24">
        <v>44124</v>
      </c>
      <c r="D21" s="25">
        <v>75600000</v>
      </c>
      <c r="E21" s="25">
        <v>45360000</v>
      </c>
      <c r="F21" s="25">
        <v>30240000</v>
      </c>
    </row>
    <row r="22" spans="2:6">
      <c r="B22" s="3" t="s">
        <v>36</v>
      </c>
      <c r="C22" s="24">
        <v>44155</v>
      </c>
      <c r="D22" s="25">
        <v>94000000</v>
      </c>
      <c r="E22" s="25">
        <v>58280000</v>
      </c>
      <c r="F22" s="25">
        <v>35720000</v>
      </c>
    </row>
    <row r="23" spans="2:6">
      <c r="B23" s="3" t="s">
        <v>47</v>
      </c>
      <c r="C23" s="24">
        <v>44185</v>
      </c>
      <c r="D23" s="25">
        <v>18000000</v>
      </c>
      <c r="E23" s="25">
        <v>9900000</v>
      </c>
      <c r="F23" s="25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15240</xdr:rowOff>
                  </from>
                  <to>
                    <xdr:col>4</xdr:col>
                    <xdr:colOff>685800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38100</xdr:colOff>
                    <xdr:row>1</xdr:row>
                    <xdr:rowOff>15240</xdr:rowOff>
                  </from>
                  <to>
                    <xdr:col>5</xdr:col>
                    <xdr:colOff>685800</xdr:colOff>
                    <xdr:row>3</xdr:row>
                    <xdr:rowOff>15240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G14" sqref="G14"/>
    </sheetView>
  </sheetViews>
  <sheetFormatPr defaultRowHeight="17.399999999999999"/>
  <cols>
    <col min="1" max="5" width="12.5" customWidth="1"/>
  </cols>
  <sheetData>
    <row r="1" spans="1:5" ht="21">
      <c r="A1" s="28" t="s">
        <v>63</v>
      </c>
      <c r="B1" s="28"/>
      <c r="C1" s="28"/>
      <c r="D1" s="28"/>
      <c r="E1" s="18"/>
    </row>
    <row r="2" spans="1:5">
      <c r="A2" s="18"/>
      <c r="B2" s="19"/>
      <c r="C2" s="18"/>
      <c r="D2" s="29" t="s">
        <v>73</v>
      </c>
      <c r="E2" s="30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주영 김</cp:lastModifiedBy>
  <cp:lastPrinted>2026-01-15T10:29:19Z</cp:lastPrinted>
  <dcterms:created xsi:type="dcterms:W3CDTF">2023-08-09T00:13:15Z</dcterms:created>
  <dcterms:modified xsi:type="dcterms:W3CDTF">2026-01-15T11:16:57Z</dcterms:modified>
</cp:coreProperties>
</file>