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효인\컴활\2025_기출문제집_컴활1급실기_학습자료_241206 update\2025_기출문제집_컴활1급실기_학습자료_241206 update\02 최신기출유형\03회\"/>
    </mc:Choice>
  </mc:AlternateContent>
  <xr:revisionPtr revIDLastSave="0" documentId="13_ncr:1_{66C636F3-CA29-4E92-8695-F91344AF80F1}" xr6:coauthVersionLast="47" xr6:coauthVersionMax="47" xr10:uidLastSave="{00000000-0000-0000-0000-000000000000}"/>
  <bookViews>
    <workbookView xWindow="-108" yWindow="-108" windowWidth="23256" windowHeight="12576" activeTab="3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_823baea4-44d9-4c1e-9377-8408eb930154" name="매출현황" connection="쿼리 - 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A23" i="1"/>
  <c r="H4" i="2" a="1"/>
  <c r="H12" i="2" a="1"/>
  <c r="H20" i="2" a="1"/>
  <c r="H15" i="2" a="1"/>
  <c r="H17" i="2" a="1"/>
  <c r="H18" i="2" a="1"/>
  <c r="H11" i="2" a="1"/>
  <c r="H19" i="2" a="1"/>
  <c r="H13" i="2" a="1"/>
  <c r="H5" i="2" a="1"/>
  <c r="H14" i="2" a="1"/>
  <c r="H6" i="2" a="1"/>
  <c r="H16" i="2" a="1"/>
  <c r="H7" i="2" a="1"/>
  <c r="H8" i="2" a="1"/>
  <c r="H9" i="2" a="1"/>
  <c r="H10" i="2" a="1"/>
  <c r="H3" i="2" a="1"/>
  <c r="H10" i="2" l="1"/>
  <c r="H9" i="2"/>
  <c r="H8" i="2"/>
  <c r="H7" i="2"/>
  <c r="H16" i="2"/>
  <c r="H6" i="2"/>
  <c r="H14" i="2"/>
  <c r="H5" i="2"/>
  <c r="H13" i="2"/>
  <c r="H19" i="2"/>
  <c r="H11" i="2"/>
  <c r="H18" i="2"/>
  <c r="H17" i="2"/>
  <c r="H15" i="2"/>
  <c r="H20" i="2"/>
  <c r="H12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C77D90-6FB6-4991-AE91-7212AA78935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9EDA6D1-E10C-4010-BD3B-8F954AF19FD5}" name="쿼리 - 매출현황" description="통합 문서의 '매출현황' 쿼리에 대한 연결입니다." type="100" refreshedVersion="8" minRefreshableVersion="5">
    <extLst>
      <ext xmlns:x15="http://schemas.microsoft.com/office/spreadsheetml/2010/11/main" uri="{DE250136-89BD-433C-8126-D09CA5730AF9}">
        <x15:connection id="a64fbb81-5eaa-4287-b3ef-37c91672d3cd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<sst xmlns="http://schemas.openxmlformats.org/spreadsheetml/2006/main" count="349" uniqueCount="74">
  <si>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</si>
  <si>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</si>
  <si>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</si>
  <si>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</si>
  <si>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</si>
  <si>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</si>
  <si>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</si>
  <si>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</si>
  <si>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</si>
  <si>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</si>
  <si>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</si>
  <si>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</si>
  <si>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</si>
  <si>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</si>
  <si>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</si>
  <si>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</si>
  <si>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</si>
  <si>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</si>
  <si>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</si>
  <si>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</si>
  <si>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</si>
  <si>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</si>
  <si>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</si>
  <si>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</si>
  <si>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</si>
  <si>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</si>
  <si>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</si>
  <si>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</si>
  <si>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</si>
  <si>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</si>
  <si>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</si>
  <si>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</si>
  <si>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</si>
  <si>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</si>
  <si>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</si>
  <si>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</si>
  <si>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</si>
  <si>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</si>
  <si>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</si>
  <si>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</si>
  <si>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</si>
  <si>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</si>
  <si>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</si>
  <si>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</si>
  <si>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</si>
  <si>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</si>
  <si>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</si>
  <si>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</si>
  <si>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</si>
  <si>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</si>
  <si>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</si>
  <si>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</si>
  <si>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</si>
  <si>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</si>
  <si>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</si>
  <si>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</si>
  <si>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</si>
  <si>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</si>
  <si>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</si>
  <si>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</si>
  <si>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</si>
  <si>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</si>
  <si>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</si>
  <si>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</si>
  <si>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</si>
  <si>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</si>
  <si>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</si>
  <si>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</si>
  <si>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</si>
  <si>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</si>
  <si>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</si>
  <si>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</si>
  <si>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</si>
  <si>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11월 19일 수요일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</si>
</sst>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[&lt;=0]&quot;*&quot;"/>
    <numFmt numFmtId="178" formatCode="mm&quot;월&quot;dd&quot;일&quot;\(aaa\)"/>
    <numFmt numFmtId="179" formatCode="#,###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6493951"/>
        <c:axId val="826488671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826488671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6493951"/>
        <c:crosses val="max"/>
        <c:crossBetween val="between"/>
      </c:valAx>
      <c:catAx>
        <c:axId val="826493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6488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한국신사" refreshedDate="45980.595363541666" backgroundQuery="1" createdVersion="8" refreshedVersion="8" minRefreshableVersion="3" recordCount="0" supportSubquery="1" supportAdvancedDrill="1" xr:uid="{9B8133CC-B553-477E-9AF3-597599A571BF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A885AE-F7C4-478A-9413-572273C5C01D}" name="피벗 테이블2" cacheId="1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쿼리 - 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opLeftCell="A11" workbookViewId="0">
      <selection activeCell="A2" sqref="A2:G20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AND(LEFT($B3,1)="1",IFERROR(SEARCH("C",$B3),0))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A13" workbookViewId="0">
      <selection activeCell="G26" sqref="G26:I26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HLOOKUP(E3,$F$23:$I$25,MATCH(IF(C3&lt;&gt;"합정","기타",C3),$E$24:$E$25,0)+1,TRUE)*E3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 t="shared" ref="I4:I20" si="0">HLOOKUP(E4,$F$23:$I$25,MATCH(IF(C4&lt;&gt;"합정","기타",C4),$E$24:$E$25,0)+1,TRUE)*E4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 t="shared" si="0"/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 t="shared" si="0"/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 t="shared" si="0"/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 t="shared" si="0"/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 t="shared" si="0"/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 t="shared" si="0"/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 t="shared" si="0"/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 t="shared" si="0"/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 t="shared" si="0"/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 t="shared" si="0"/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 t="shared" si="0"/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 t="shared" si="0"/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 t="shared" si="0"/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 t="shared" si="0"/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 t="shared" si="0"/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 t="shared" si="0"/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4" t="str">
        <f t="array" ref="B24">TEXT(SUM((A24=$D$3:$D$20)*$E$3:$E$20),"#,##0원")</f>
        <v>319,000원</v>
      </c>
      <c r="C24" s="4" t="str">
        <f t="array" ref="C24">INDEX($A$3:$G$20,MATCH(MAX((A24=$D$3:$D$20)*$G$3:$G$20),$G$3:$G$20,0),1)</f>
        <v>성은희</v>
      </c>
      <c r="D24" s="5"/>
      <c r="E24" s="2" t="s">
        <v>5</v>
      </c>
      <c r="F24" s="10">
        <v>2.5000000000000001E-2</v>
      </c>
      <c r="G24" s="10">
        <v>3.5000000000000003E-2</v>
      </c>
      <c r="H24" s="10">
        <v>4.4999999999999998E-2</v>
      </c>
      <c r="I24" s="10">
        <v>5.5E-2</v>
      </c>
      <c r="J24" s="5"/>
    </row>
    <row r="25" spans="1:10">
      <c r="A25" s="3" t="s">
        <v>8</v>
      </c>
      <c r="B25" s="4" t="str">
        <f t="array" ref="B25">TEXT(SUM((A25=$D$3:$D$20)*$E$3:$E$20),"#,##0원")</f>
        <v>314,600원</v>
      </c>
      <c r="C25" s="4" t="str">
        <f t="array" ref="C25">INDEX($A$3:$G$20,MATCH(MAX((A25=$D$3:$D$20)*$G$3:$G$20),$G$3:$G$20,0),1)</f>
        <v>정상욱</v>
      </c>
      <c r="D25" s="5"/>
      <c r="E25" s="2" t="s">
        <v>56</v>
      </c>
      <c r="F25" s="11">
        <v>0.02</v>
      </c>
      <c r="G25" s="11">
        <v>0.03</v>
      </c>
      <c r="H25" s="11">
        <v>0.04</v>
      </c>
      <c r="I25" s="11">
        <v>0.05</v>
      </c>
    </row>
    <row r="26" spans="1:10">
      <c r="A26" s="3" t="s">
        <v>21</v>
      </c>
      <c r="B26" s="4" t="str">
        <f t="array" ref="B26">TEXT(SUM((A26=$D$3:$D$20)*$E$3:$E$20),"#,##0원")</f>
        <v>163,800원</v>
      </c>
      <c r="C26" s="4" t="str">
        <f t="array" ref="C26">INDEX($A$3:$G$20,MATCH(MAX((A26=$D$3:$D$20)*$G$3:$G$20),$G$3:$G$20,0),1)</f>
        <v>김승철</v>
      </c>
      <c r="D26" s="5"/>
      <c r="E26" s="25" t="s">
        <v>57</v>
      </c>
      <c r="F26" s="26"/>
      <c r="G26" s="12" t="str">
        <f>COUNTIFS($D$3:$D$20,"강석희",$E$3:$E$20,"&lt;="&amp;G23)&amp;"건"</f>
        <v>1건</v>
      </c>
      <c r="H26" s="12" t="str">
        <f t="shared" ref="H26:I26" si="1">COUNTIFS($D$3:$D$20,"강석희",$E$3:$E$20,"&lt;="&amp;H23)&amp;"건"</f>
        <v>2건</v>
      </c>
      <c r="I26" s="12" t="str">
        <f t="shared" si="1"/>
        <v>4건</v>
      </c>
    </row>
    <row r="27" spans="1:10">
      <c r="A27" s="3" t="s">
        <v>12</v>
      </c>
      <c r="B27" s="4" t="str">
        <f t="array" ref="B27">TEXT(SUM((A27=$D$3:$D$20)*$E$3:$E$20),"#,##0원")</f>
        <v>234,380원</v>
      </c>
      <c r="C27" s="4" t="str">
        <f t="array" ref="C27">INDEX($A$3:$G$20,MATCH(MAX((A27=$D$3:$D$20)*$G$3:$G$20),$G$3:$G$20,0),1)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B2" sqref="B2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9" width="13.59765625" bestFit="1" customWidth="1"/>
    <col min="10" max="10" width="11.59765625" bestFit="1" customWidth="1"/>
    <col min="11" max="11" width="18.19921875" bestFit="1" customWidth="1"/>
    <col min="12" max="12" width="16.19921875" bestFit="1" customWidth="1"/>
  </cols>
  <sheetData>
    <row r="2" spans="2:8">
      <c r="D2" s="21" t="s">
        <v>0</v>
      </c>
    </row>
    <row r="3" spans="2:8">
      <c r="B3" s="21" t="s">
        <v>42</v>
      </c>
      <c r="C3" s="21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2"/>
      <c r="E4" s="22"/>
      <c r="F4" s="22"/>
      <c r="G4" s="22"/>
      <c r="H4" s="22"/>
    </row>
    <row r="5" spans="2:8">
      <c r="C5" t="s">
        <v>68</v>
      </c>
      <c r="D5" s="22">
        <v>8.3033788641265274E-2</v>
      </c>
      <c r="E5" s="22">
        <v>0</v>
      </c>
      <c r="F5" s="22">
        <v>0.79052151762970913</v>
      </c>
      <c r="G5" s="22">
        <v>0</v>
      </c>
      <c r="H5" s="22">
        <v>0.2044985697523716</v>
      </c>
    </row>
    <row r="6" spans="2:8">
      <c r="C6" t="s">
        <v>71</v>
      </c>
      <c r="D6" s="22">
        <v>2.7379400260756193E-2</v>
      </c>
      <c r="E6" s="22">
        <v>0</v>
      </c>
      <c r="F6" s="22">
        <v>0.77422151578643161</v>
      </c>
      <c r="G6" s="22">
        <v>0</v>
      </c>
      <c r="H6" s="22">
        <v>0.18197419385881203</v>
      </c>
    </row>
    <row r="7" spans="2:8">
      <c r="B7" t="s">
        <v>20</v>
      </c>
      <c r="D7" s="22"/>
      <c r="E7" s="22"/>
      <c r="F7" s="22"/>
      <c r="G7" s="22"/>
      <c r="H7" s="22"/>
    </row>
    <row r="8" spans="2:8">
      <c r="C8" t="s">
        <v>68</v>
      </c>
      <c r="D8" s="22">
        <v>0</v>
      </c>
      <c r="E8" s="22">
        <v>0</v>
      </c>
      <c r="F8" s="22">
        <v>0</v>
      </c>
      <c r="G8" s="22">
        <v>1</v>
      </c>
      <c r="H8" s="22">
        <v>0.17543348389916946</v>
      </c>
    </row>
    <row r="9" spans="2:8">
      <c r="C9" t="s">
        <v>71</v>
      </c>
      <c r="D9" s="22">
        <v>0</v>
      </c>
      <c r="E9" s="22">
        <v>0</v>
      </c>
      <c r="F9" s="22">
        <v>0</v>
      </c>
      <c r="G9" s="22">
        <v>1</v>
      </c>
      <c r="H9" s="22">
        <v>0.10643228895179592</v>
      </c>
    </row>
    <row r="10" spans="2:8">
      <c r="B10" t="s">
        <v>30</v>
      </c>
      <c r="D10" s="22"/>
      <c r="E10" s="22"/>
      <c r="F10" s="22"/>
      <c r="G10" s="22"/>
      <c r="H10" s="22"/>
    </row>
    <row r="11" spans="2:8">
      <c r="C11" t="s">
        <v>68</v>
      </c>
      <c r="D11" s="22">
        <v>0</v>
      </c>
      <c r="E11" s="22">
        <v>1</v>
      </c>
      <c r="F11" s="22">
        <v>0</v>
      </c>
      <c r="G11" s="22">
        <v>0</v>
      </c>
      <c r="H11" s="22">
        <v>0.31129294896866239</v>
      </c>
    </row>
    <row r="12" spans="2:8">
      <c r="C12" t="s">
        <v>71</v>
      </c>
      <c r="D12" s="22">
        <v>0</v>
      </c>
      <c r="E12" s="22">
        <v>1</v>
      </c>
      <c r="F12" s="22">
        <v>0</v>
      </c>
      <c r="G12" s="22">
        <v>0</v>
      </c>
      <c r="H12" s="22">
        <v>0.30252848860055015</v>
      </c>
    </row>
    <row r="13" spans="2:8">
      <c r="B13" t="s">
        <v>5</v>
      </c>
      <c r="D13" s="22"/>
      <c r="E13" s="22"/>
      <c r="F13" s="22"/>
      <c r="G13" s="22"/>
      <c r="H13" s="22"/>
    </row>
    <row r="14" spans="2:8">
      <c r="C14" t="s">
        <v>68</v>
      </c>
      <c r="D14" s="22">
        <v>0.91696621135873468</v>
      </c>
      <c r="E14" s="22">
        <v>0</v>
      </c>
      <c r="F14" s="22">
        <v>0.20947848237029093</v>
      </c>
      <c r="G14" s="22">
        <v>0</v>
      </c>
      <c r="H14" s="22">
        <v>0.30877499737979658</v>
      </c>
    </row>
    <row r="15" spans="2:8">
      <c r="C15" t="s">
        <v>71</v>
      </c>
      <c r="D15" s="22">
        <v>0.97262059973924375</v>
      </c>
      <c r="E15" s="22">
        <v>0</v>
      </c>
      <c r="F15" s="22">
        <v>0.22577848421356839</v>
      </c>
      <c r="G15" s="22">
        <v>0</v>
      </c>
      <c r="H15" s="22">
        <v>0.40906502858884192</v>
      </c>
    </row>
    <row r="16" spans="2:8">
      <c r="B16" t="s">
        <v>69</v>
      </c>
      <c r="D16" s="22">
        <v>1</v>
      </c>
      <c r="E16" s="22">
        <v>1</v>
      </c>
      <c r="F16" s="22">
        <v>1</v>
      </c>
      <c r="G16" s="22">
        <v>1</v>
      </c>
      <c r="H16" s="22">
        <v>1</v>
      </c>
    </row>
    <row r="17" spans="2:8">
      <c r="B17" t="s">
        <v>70</v>
      </c>
      <c r="D17" s="22">
        <v>1</v>
      </c>
      <c r="E17" s="22">
        <v>1</v>
      </c>
      <c r="F17" s="22">
        <v>1</v>
      </c>
      <c r="G17" s="22">
        <v>1</v>
      </c>
      <c r="H17" s="22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tabSelected="1" workbookViewId="0">
      <selection activeCell="H4" sqref="H4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3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3C1344F8-B23F-4094-8AAB-8C2FE798373B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N19" sqref="N19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4" t="s">
        <v>49</v>
      </c>
      <c r="B1" s="14" t="s">
        <v>58</v>
      </c>
      <c r="C1" s="14"/>
      <c r="D1" s="14"/>
    </row>
    <row r="2" spans="1:4">
      <c r="A2" s="15" t="s">
        <v>40</v>
      </c>
      <c r="B2" s="15" t="s">
        <v>1</v>
      </c>
      <c r="C2" s="15" t="s">
        <v>2</v>
      </c>
      <c r="D2" s="15" t="s">
        <v>3</v>
      </c>
    </row>
    <row r="3" spans="1:4">
      <c r="A3" s="15" t="s">
        <v>9</v>
      </c>
      <c r="B3" s="16">
        <v>33000</v>
      </c>
      <c r="C3" s="16">
        <v>32010</v>
      </c>
      <c r="D3" s="16">
        <v>990</v>
      </c>
    </row>
    <row r="4" spans="1:4">
      <c r="A4" s="15" t="s">
        <v>22</v>
      </c>
      <c r="B4" s="16">
        <v>39780</v>
      </c>
      <c r="C4" s="16">
        <v>31824</v>
      </c>
      <c r="D4" s="16">
        <v>7956</v>
      </c>
    </row>
    <row r="5" spans="1:4">
      <c r="A5" s="15" t="s">
        <v>43</v>
      </c>
      <c r="B5" s="16">
        <v>50000</v>
      </c>
      <c r="C5" s="16">
        <v>37500</v>
      </c>
      <c r="D5" s="16">
        <v>12500</v>
      </c>
    </row>
    <row r="6" spans="1:4">
      <c r="A6" s="15" t="s">
        <v>47</v>
      </c>
      <c r="B6" s="16">
        <v>18000</v>
      </c>
      <c r="C6" s="16">
        <v>9900</v>
      </c>
      <c r="D6" s="16">
        <v>8100</v>
      </c>
    </row>
    <row r="7" spans="1:4">
      <c r="A7" s="15" t="s">
        <v>14</v>
      </c>
      <c r="B7" s="16">
        <v>28000</v>
      </c>
      <c r="C7" s="16">
        <v>25760</v>
      </c>
      <c r="D7" s="16">
        <v>2240</v>
      </c>
    </row>
    <row r="8" spans="1:4">
      <c r="A8" s="15" t="s">
        <v>25</v>
      </c>
      <c r="B8" s="16">
        <v>26800</v>
      </c>
      <c r="C8" s="16">
        <v>19028</v>
      </c>
      <c r="D8" s="16">
        <v>7772</v>
      </c>
    </row>
    <row r="9" spans="1:4">
      <c r="A9" s="15" t="s">
        <v>27</v>
      </c>
      <c r="B9" s="16">
        <v>84000</v>
      </c>
      <c r="C9" s="16">
        <v>79800</v>
      </c>
      <c r="D9" s="16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H4" sqref="H4"/>
    </sheetView>
  </sheetViews>
  <sheetFormatPr defaultRowHeight="17.399999999999999"/>
  <cols>
    <col min="1" max="1" width="3.19921875" customWidth="1"/>
    <col min="3" max="3" width="12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3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3">
        <v>43850</v>
      </c>
      <c r="D6" s="24">
        <v>89000000</v>
      </c>
      <c r="E6" s="24">
        <v>66750000</v>
      </c>
      <c r="F6" s="24">
        <v>22250000</v>
      </c>
    </row>
    <row r="7" spans="2:6">
      <c r="B7" s="3" t="s">
        <v>25</v>
      </c>
      <c r="C7" s="23">
        <v>43910</v>
      </c>
      <c r="D7" s="24">
        <v>26800000</v>
      </c>
      <c r="E7" s="24">
        <v>19028000</v>
      </c>
      <c r="F7" s="24">
        <v>7772000</v>
      </c>
    </row>
    <row r="8" spans="2:6">
      <c r="B8" s="3" t="s">
        <v>18</v>
      </c>
      <c r="C8" s="23">
        <v>43927</v>
      </c>
      <c r="D8" s="24">
        <v>79800000</v>
      </c>
      <c r="E8" s="24">
        <v>57456000</v>
      </c>
      <c r="F8" s="24">
        <v>22344000</v>
      </c>
    </row>
    <row r="9" spans="2:6">
      <c r="B9" s="3" t="s">
        <v>14</v>
      </c>
      <c r="C9" s="23">
        <v>43927</v>
      </c>
      <c r="D9" s="24">
        <v>28000000</v>
      </c>
      <c r="E9" s="24">
        <v>25760000</v>
      </c>
      <c r="F9" s="24">
        <v>2240000</v>
      </c>
    </row>
    <row r="10" spans="2:6">
      <c r="B10" s="3" t="s">
        <v>13</v>
      </c>
      <c r="C10" s="23">
        <v>43933</v>
      </c>
      <c r="D10" s="24">
        <v>21000000</v>
      </c>
      <c r="E10" s="24">
        <v>18480000</v>
      </c>
      <c r="F10" s="24">
        <v>2520000</v>
      </c>
    </row>
    <row r="11" spans="2:6">
      <c r="B11" s="3" t="s">
        <v>34</v>
      </c>
      <c r="C11" s="23">
        <v>43936</v>
      </c>
      <c r="D11" s="24">
        <v>120000000</v>
      </c>
      <c r="E11" s="24">
        <v>102000000</v>
      </c>
      <c r="F11" s="24">
        <v>18000000</v>
      </c>
    </row>
    <row r="12" spans="2:6">
      <c r="B12" s="3" t="s">
        <v>6</v>
      </c>
      <c r="C12" s="23">
        <v>43941</v>
      </c>
      <c r="D12" s="24">
        <v>60000000</v>
      </c>
      <c r="E12" s="24">
        <v>58200000</v>
      </c>
      <c r="F12" s="24">
        <v>1800000</v>
      </c>
    </row>
    <row r="13" spans="2:6">
      <c r="B13" s="3" t="s">
        <v>27</v>
      </c>
      <c r="C13" s="23">
        <v>43942</v>
      </c>
      <c r="D13" s="24">
        <v>84000000</v>
      </c>
      <c r="E13" s="24">
        <v>79800000</v>
      </c>
      <c r="F13" s="24">
        <v>4200000</v>
      </c>
    </row>
    <row r="14" spans="2:6">
      <c r="B14" s="3" t="s">
        <v>32</v>
      </c>
      <c r="C14" s="23">
        <v>43943</v>
      </c>
      <c r="D14" s="24">
        <v>110000000</v>
      </c>
      <c r="E14" s="24">
        <v>74800000</v>
      </c>
      <c r="F14" s="24">
        <v>35200000</v>
      </c>
    </row>
    <row r="15" spans="2:6">
      <c r="B15" s="3" t="s">
        <v>48</v>
      </c>
      <c r="C15" s="23">
        <v>43944</v>
      </c>
      <c r="D15" s="24">
        <v>19000000</v>
      </c>
      <c r="E15" s="24">
        <v>13490000</v>
      </c>
      <c r="F15" s="24">
        <v>5510000</v>
      </c>
    </row>
    <row r="16" spans="2:6">
      <c r="B16" s="3" t="s">
        <v>26</v>
      </c>
      <c r="C16" s="23">
        <v>43946</v>
      </c>
      <c r="D16" s="24">
        <v>64000000</v>
      </c>
      <c r="E16" s="24">
        <v>42240000</v>
      </c>
      <c r="F16" s="24">
        <v>21760000</v>
      </c>
    </row>
    <row r="17" spans="2:6">
      <c r="B17" s="3" t="s">
        <v>43</v>
      </c>
      <c r="C17" s="23">
        <v>43971</v>
      </c>
      <c r="D17" s="24">
        <v>50000000</v>
      </c>
      <c r="E17" s="24">
        <v>37500000</v>
      </c>
      <c r="F17" s="24">
        <v>12500000</v>
      </c>
    </row>
    <row r="18" spans="2:6">
      <c r="B18" s="3" t="s">
        <v>22</v>
      </c>
      <c r="C18" s="23">
        <v>44002</v>
      </c>
      <c r="D18" s="24">
        <v>39780000</v>
      </c>
      <c r="E18" s="24">
        <v>31824000</v>
      </c>
      <c r="F18" s="24">
        <v>7956000</v>
      </c>
    </row>
    <row r="19" spans="2:6">
      <c r="B19" s="3" t="s">
        <v>23</v>
      </c>
      <c r="C19" s="23">
        <v>44094</v>
      </c>
      <c r="D19" s="24">
        <v>19800000</v>
      </c>
      <c r="E19" s="24">
        <v>9504000</v>
      </c>
      <c r="F19" s="24">
        <v>10296000</v>
      </c>
    </row>
    <row r="20" spans="2:6">
      <c r="B20" s="3" t="s">
        <v>9</v>
      </c>
      <c r="C20" s="23">
        <v>44124</v>
      </c>
      <c r="D20" s="24">
        <v>33000000</v>
      </c>
      <c r="E20" s="24">
        <v>32010000</v>
      </c>
      <c r="F20" s="24">
        <v>990000</v>
      </c>
    </row>
    <row r="21" spans="2:6">
      <c r="B21" s="3" t="s">
        <v>16</v>
      </c>
      <c r="C21" s="23">
        <v>44124</v>
      </c>
      <c r="D21" s="24">
        <v>75600000</v>
      </c>
      <c r="E21" s="24">
        <v>45360000</v>
      </c>
      <c r="F21" s="24">
        <v>30240000</v>
      </c>
    </row>
    <row r="22" spans="2:6">
      <c r="B22" s="3" t="s">
        <v>36</v>
      </c>
      <c r="C22" s="23">
        <v>44155</v>
      </c>
      <c r="D22" s="24">
        <v>94000000</v>
      </c>
      <c r="E22" s="24">
        <v>58280000</v>
      </c>
      <c r="F22" s="24">
        <v>35720000</v>
      </c>
    </row>
    <row r="23" spans="2:6">
      <c r="B23" s="3" t="s">
        <v>47</v>
      </c>
      <c r="C23" s="23">
        <v>44185</v>
      </c>
      <c r="D23" s="24">
        <v>18000000</v>
      </c>
      <c r="E23" s="24">
        <v>9900000</v>
      </c>
      <c r="F23" s="24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J5" sqref="J5"/>
    </sheetView>
  </sheetViews>
  <sheetFormatPr defaultRowHeight="17.399999999999999"/>
  <cols>
    <col min="1" max="5" width="12.5" customWidth="1"/>
  </cols>
  <sheetData>
    <row r="1" spans="1:5" ht="21">
      <c r="A1" s="27" t="s">
        <v>63</v>
      </c>
      <c r="B1" s="27"/>
      <c r="C1" s="27"/>
      <c r="D1" s="27"/>
      <c r="E1" s="17"/>
    </row>
    <row r="2" spans="1:5">
      <c r="A2" s="17"/>
      <c r="B2" s="18"/>
      <c r="C2" s="17"/>
      <c r="D2" s="28" t="s">
        <v>73</v>
      </c>
      <c r="E2" s="29"/>
    </row>
    <row r="3" spans="1:5">
      <c r="A3" s="17"/>
      <c r="B3" s="17"/>
      <c r="C3" s="17"/>
      <c r="D3" s="18"/>
      <c r="E3" s="18"/>
    </row>
    <row r="4" spans="1:5">
      <c r="A4" s="19" t="s">
        <v>40</v>
      </c>
      <c r="B4" s="19" t="s">
        <v>64</v>
      </c>
      <c r="C4" s="19" t="s">
        <v>1</v>
      </c>
      <c r="D4" s="19" t="s">
        <v>65</v>
      </c>
      <c r="E4" s="19" t="s">
        <v>51</v>
      </c>
    </row>
    <row r="5" spans="1:5">
      <c r="A5" s="20" t="s">
        <v>60</v>
      </c>
      <c r="B5" s="20" t="s">
        <v>61</v>
      </c>
      <c r="C5" s="20">
        <v>50000</v>
      </c>
      <c r="D5" s="20" t="s">
        <v>62</v>
      </c>
      <c r="E5" s="20">
        <v>5000</v>
      </c>
    </row>
    <row r="6" spans="1:5">
      <c r="A6" s="20"/>
      <c r="B6" s="20"/>
      <c r="C6" s="20"/>
      <c r="D6" s="20"/>
      <c r="E6" s="20"/>
    </row>
    <row r="7" spans="1:5">
      <c r="A7" s="20"/>
      <c r="B7" s="20"/>
      <c r="C7" s="20"/>
      <c r="D7" s="20"/>
      <c r="E7" s="20"/>
    </row>
    <row r="8" spans="1:5">
      <c r="A8" s="20"/>
      <c r="B8" s="20"/>
      <c r="C8" s="20"/>
      <c r="D8" s="20"/>
      <c r="E8" s="20"/>
    </row>
    <row r="9" spans="1:5">
      <c r="A9" s="20"/>
      <c r="B9" s="20"/>
      <c r="C9" s="20"/>
      <c r="D9" s="20"/>
      <c r="E9" s="20"/>
    </row>
    <row r="10" spans="1:5">
      <c r="A10" s="20"/>
      <c r="B10" s="20"/>
      <c r="C10" s="20"/>
      <c r="D10" s="20"/>
      <c r="E10" s="20"/>
    </row>
    <row r="11" spans="1:5">
      <c r="A11" s="20"/>
      <c r="B11" s="20"/>
      <c r="C11" s="20"/>
      <c r="D11" s="20"/>
      <c r="E11" s="20"/>
    </row>
    <row r="12" spans="1:5">
      <c r="A12" s="20"/>
      <c r="B12" s="20"/>
      <c r="C12" s="20"/>
      <c r="D12" s="20"/>
      <c r="E12" s="20"/>
    </row>
    <row r="13" spans="1:5">
      <c r="A13" s="20"/>
      <c r="B13" s="20"/>
      <c r="C13" s="20"/>
      <c r="D13" s="20"/>
      <c r="E13" s="20"/>
    </row>
    <row r="14" spans="1:5">
      <c r="A14" s="20"/>
      <c r="B14" s="20"/>
      <c r="C14" s="20"/>
      <c r="D14" s="20"/>
      <c r="E14" s="20"/>
    </row>
    <row r="15" spans="1:5">
      <c r="A15" s="20"/>
      <c r="B15" s="20"/>
      <c r="C15" s="20"/>
      <c r="D15" s="20"/>
      <c r="E15" s="20"/>
    </row>
    <row r="16" spans="1:5">
      <c r="A16" s="20"/>
      <c r="B16" s="20"/>
      <c r="C16" s="20"/>
      <c r="D16" s="20"/>
      <c r="E16" s="20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c E A A B Q S w M E F A A C A A g A 1 X F z W 5 B O b c + k A A A A 9 g A A A B I A H A B D b 2 5 m a W c v U G F j a 2 F n Z S 5 4 b W w g o h g A K K A U A A A A A A A A A A A A A A A A A A A A A A A A A A A A h Y 8 x D o I w G I W v Q r r T l u p A y E 8 Z H J X E a G J c G 6 j Q A K 2 h x X I 3 B 4 / k F c Q o 6 u b 4 v v c N 7 9 2 v N 8 j G r g 0 u s r f K 6 B R F m K J A 6 s K U S l c p G t w p j F H G Y S u K R l Q y m G R t k 9 G W K a q d O y e E e O + x X 2 D T V 4 R R G p F j v t k X t e w E + s j q v x w q b Z 3 Q h U Q c D q 8 x n O F o G W N G p 0 1 A Z g i 5 0 l + B T d 2 z / Y G w G l o 3 9 J I 3 J l z v g M w R y P s D f w B Q S w M E F A A C A A g A 1 X F z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V x c 1 v u J e I R 8 Q E A A H M D A A A T A B w A R m 9 y b X V s Y X M v U 2 V j d G l v b j E u b S C i G A A o o B Q A A A A A A A A A A A A A A A A A A A A A A A A A A A C l k t F r 0 0 A c x 9 8 L / R + O + J J C C G 2 s k z n y I K 2 i L 6 K 0 b 8 s o W X p q I L m M 3 G U 4 R q E P C t t S o e L K 2 i 2 V i N U 5 G V j X T j J k / 1 D u 8 j 9 4 N Z N 2 t u K D e U n u P v f 7 8 v 1 + L x g a x H Q Q q K T v w k o 2 k 8 3 g 5 7 o L 6 4 A e D 9 j 3 I O m + T H o n Q A U W J N k M 4 A 8 7 a t N R x H d K e F M u O 4 Z n Q 0 T E + 6 Y F 5 Z K D C F 9 g U S j f 0 Z L D z 6 w f a e z H O O k F m p J X b t X i a M g l 6 W n E w o A d v 6 m l r B B H u 8 w f c F h L O j 2 2 d 8 7 e t e m H V k 0 p F p T 8 E v A 2 6 j q B / y + Q V w A 7 D 5 g f p i I s C J N u R 8 v f T A 5 b 2 m x W 2 c C b Q k 5 a L U P L t E 0 C X V W Q B A m U H M u z E V Z v S + A e M p y 6 i Z 6 p y 8 V l C T z x H A I r Z M u C 6 v R T f u Q g u J a T 0 s p u C G z v I j 4 7 o e 0 A J A c D + n p f 4 P 1 V 9 X V + 8 L H r 2 H z q A d T r 0 M V i 2 q 4 E V q / 2 7 1 p W x d A t 3 c U q c b 1 Z S T p q x m e X E 8 k 0 y l S y 6 u o I P 3 V c O / V c 3 d q A W F z g Q d r e F u J R G A / 7 9 M s r H p H w g 4 D A F 6 Q h g d + E X e 7 T t 8 E c p K 0 m / X T K w v a i S e q P q X / B L 2 G e / O o 5 j n Z Y 5 z 2 H D x F Z K s o T f y k d H r F + 8 6 / 0 a 8 R 2 u p x e R 4 2 Z k s M g / j a c B K T + g H 6 M A D s Y A z 4 z b a Y C L f 6 n X 1 2 l u K B D a S 7 a t T R / W p w x 1 c h l M y b 6 p 5 W V n 1 B L A Q I t A B Q A A g A I A N V x c 1 u Q T m 3 P p A A A A P Y A A A A S A A A A A A A A A A A A A A A A A A A A A A B D b 2 5 m a W c v U G F j a 2 F n Z S 5 4 b W x Q S w E C L Q A U A A I A C A D V c X N b D 8 r p q 6 Q A A A D p A A A A E w A A A A A A A A A A A A A A A A D w A A A A W 0 N v b n R l b n R f V H l w Z X N d L n h t b F B L A Q I t A B Q A A g A I A N V x c 1 v u J e I R 8 Q E A A H M D A A A T A A A A A A A A A A A A A A A A A O E B A A B G b 3 J t d W x h c y 9 T Z W N 0 a W 9 u M S 5 t U E s F B g A A A A A D A A M A w g A A A B 8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E N A A A A A A A A H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i V B N y V B N C V F Q y V C N i U 5 Q y V F R C U 5 O C U 4 N C V F R C U 5 O S V B O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l i N j B k Z j Q 3 L T B j N m Q t N D Q y M i 0 4 O G V l L T k 2 Z m I 3 N m M 3 Z D d j Y i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y I i A v P j x F b n R y e S B U e X B l P S J Q a X Z v d E 9 i a m V j d E 5 h b W U i I F Z h b H V l P S J z 6 7 a E 7 I S d 7 J 6 R 7 J e F L T E h 7 Z S 8 6 7 K X I O 2 F j O y d t O u 4 l D I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l U M D U 6 M T Q 6 N D M u N D I z N j A 0 N 1 o i I C 8 + P E V u d H J 5 I F R 5 c G U 9 I k Z p b G x D b 2 x 1 b W 5 U e X B l c y I g V m F s d W U 9 I n N C Z 1 l E Q X c 9 P S I g L z 4 8 R W 5 0 c n k g V H l w Z T 0 i R m l s b E N v b H V t b k 5 h b W V z I i B W Y W x 1 Z T 0 i c 1 s m c X V v d D v r j I D r p q z s o J D r q o U m c X V v d D s s J n F 1 b 3 Q 7 6 4 u 0 6 4 u 5 7 J 6 Q J n F 1 b 3 Q 7 L C Z x d W 9 0 O + u w m + y d g O q 4 i O y V o S Z x d W 9 0 O y w m c X V v d D v r r 7 j s i J j q u I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r p 6 T s t p z t m I T t m a k v 6 7 O A 6 r K 9 6 5 C c I O y c o O 2 Y l S 5 7 6 4 y A 6 6 a s 7 K C Q 6 6 q F L D J 9 J n F 1 b 3 Q 7 L C Z x d W 9 0 O 1 N l Y 3 R p b 2 4 x L + u n p O y 2 n O 2 Y h O 2 Z q S / r s 4 D q s r 3 r k J w g 7 J y g 7 Z i V L n v r i 7 T r i 7 n s n p A s M 3 0 m c X V v d D s s J n F 1 b 3 Q 7 U 2 V j d G l v b j E v 6 6 e k 7 L a c 7 Z i E 7 Z m p L + u z g O q y v e u Q n C D s n K D t m J U u e + u w m + y d g O q 4 i O y V o S w 1 f S Z x d W 9 0 O y w m c X V v d D t T Z W N 0 a W 9 u M S / r p 6 T s t p z t m I T t m a k v 6 7 O A 6 r K 9 6 5 C c I O y c o O 2 Y l S 5 7 6 6 + 4 7 I i Y 6 r i I L D Z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+ u n p O y 2 n O 2 Y h O 2 Z q S / r s 4 D q s r 3 r k J w g 7 J y g 7 Z i V L n v r j I D r p q z s o J D r q o U s M n 0 m c X V v d D s s J n F 1 b 3 Q 7 U 2 V j d G l v b j E v 6 6 e k 7 L a c 7 Z i E 7 Z m p L + u z g O q y v e u Q n C D s n K D t m J U u e + u L t O u L u e y e k C w z f S Z x d W 9 0 O y w m c X V v d D t T Z W N 0 a W 9 u M S / r p 6 T s t p z t m I T t m a k v 6 7 O A 6 r K 9 6 5 C c I O y c o O 2 Y l S 5 7 6 7 C b 7 J 2 A 6 r i I 7 J W h L D V 9 J n F 1 b 3 Q 7 L C Z x d W 9 0 O 1 N l Y 3 R p b 2 4 x L + u n p O y 2 n O 2 Y h O 2 Z q S / r s 4 D q s r 3 r k J w g 7 J y g 7 Z i V L n v r r 7 j s i J j q u I g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i V B N y V B N C V F Q y V C N i U 5 Q y V F R C U 5 O C U 4 N C V F R C U 5 O S V B O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Q T c l Q T Q l R U M l Q j Y l O U M l R U Q l O T g l O D Q l R U Q l O T k l Q T k v J U V D J T h B J U I 5 J U V B J U I y J U E 5 J U V C J T k w J T l D J T I w J U V E J T k 3 J U E 0 J U V C J T h E J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U E 3 J U E 0 J U V D J U I 2 J T l D J U V E J T k 4 J T g 0 J U V E J T k 5 J U E 5 L y V F Q i V C M y U 4 M C V F Q S V C M i V C R C V F Q i U 5 M C U 5 Q y U y M C V F Q y U 5 Q y V B M C V F R C U 5 O C U 5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V B N y V B N C V F Q y V C N i U 5 Q y V F R C U 5 O C U 4 N C V F R C U 5 O S V B O S 8 l R U M l Q T A l O U M l R U E l Q j E l Q j A l R U I l O T A l O U M l M j A l R U I l O E I l Q T Q l R U I l Q T U l Q j g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r 7 J D x 0 / q r E e h j S H h r n s F 9 A A A A A A C A A A A A A A Q Z g A A A A E A A C A A A A A s Z l 3 X p s i D u i e A 4 c o D R 4 b P J 7 f f 8 5 L g c z I R t K P e M w V 9 0 A A A A A A O g A A A A A I A A C A A A A C P b 6 o f r L 0 Z 2 C 1 l / J l w m k P e P E i c p 2 6 M 9 l f s N z Z S l + 7 b V 1 A A A A A I + q 2 T M C 1 O Z m 2 x x M h O q O 1 r K K u 3 p Z M c l T T E 1 C r 8 v j q Y 2 V f / S o Z d K x U B 8 E S 9 L 5 H S l m 3 W j S 0 c 5 X O v M Q c C 1 i c Y 5 I R b x P D w W 0 M Y 8 H 5 D G O f w I R m U x 0 A A A A C 3 F G / K G j a b A o a t O J t Y 5 J R 2 d K i Y / / q 8 Q v m T b A + x T h D X I Z N H b X 4 I P o F + Y Z 9 V H Q u i l 2 C w u C d S 0 z K g c Q U n z 2 L h / 7 Z s < / D a t a M a s h u p > 
</file>

<file path=customXml/itemProps1.xml><?xml version="1.0" encoding="utf-8"?>
<ds:datastoreItem xmlns:ds="http://schemas.openxmlformats.org/officeDocument/2006/customXml" ds:itemID="{7797E233-787B-47FA-8858-1C48501B5A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효인 안</cp:lastModifiedBy>
  <cp:lastPrinted>2025-11-19T05:12:06Z</cp:lastPrinted>
  <dcterms:created xsi:type="dcterms:W3CDTF">2023-08-09T00:13:15Z</dcterms:created>
  <dcterms:modified xsi:type="dcterms:W3CDTF">2025-11-19T06:30:19Z</dcterms:modified>
</cp:coreProperties>
</file>