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hawt\OneDrive\바탕 화면\2025_기출문제집_컴활1급실기_학습자료_241206 update\2025_기출문제집_컴활1급실기_학습자료_241206 update\02 최신기출유형\03회\"/>
    </mc:Choice>
  </mc:AlternateContent>
  <xr:revisionPtr revIDLastSave="0" documentId="13_ncr:1_{790635DF-2A0E-4112-BB73-B75B35902031}" xr6:coauthVersionLast="47" xr6:coauthVersionMax="47" xr10:uidLastSave="{00000000-0000-0000-0000-000000000000}"/>
  <bookViews>
    <workbookView xWindow="-98" yWindow="-98" windowWidth="21795" windowHeight="12975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eta.MATCH" hidden="1" xlm="1">#NAME?</definedName>
    <definedName name="_xleta.MAX" hidden="1" xlm="1">#NAME?</definedName>
    <definedName name="_xleta.T" hidden="1" xlm="1">#NAME?</definedName>
    <definedName name="_xleta.VLOOKUP" hidden="1" xlm="1">#NAME?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5" i="2" a="1"/>
  <c r="C25" i="2"/>
  <c r="C26" i="2" a="1"/>
  <c r="C26" i="2"/>
  <c r="C27" i="2" a="1"/>
  <c r="C27" i="2"/>
  <c r="C24" i="2" a="1"/>
  <c r="C24" i="2" s="1"/>
  <c r="B25" i="2" a="1"/>
  <c r="B25" i="2" s="1"/>
  <c r="B26" i="2" a="1"/>
  <c r="B26" i="2" s="1"/>
  <c r="B27" i="2" a="1"/>
  <c r="B27" i="2"/>
  <c r="B24" i="2" a="1"/>
  <c r="B24" i="2" s="1"/>
  <c r="I3" i="2" a="1"/>
  <c r="I3" i="2" s="1"/>
  <c r="A23" i="1"/>
  <c r="H4" i="2" a="1"/>
  <c r="H8" i="2" a="1"/>
  <c r="H12" i="2" a="1"/>
  <c r="H16" i="2" a="1"/>
  <c r="H20" i="2" a="1"/>
  <c r="H5" i="2" a="1"/>
  <c r="H9" i="2" a="1"/>
  <c r="H13" i="2" a="1"/>
  <c r="H17" i="2" a="1"/>
  <c r="H6" i="2" a="1"/>
  <c r="H10" i="2" a="1"/>
  <c r="H14" i="2" a="1"/>
  <c r="H18" i="2" a="1"/>
  <c r="H7" i="2" a="1"/>
  <c r="H11" i="2" a="1"/>
  <c r="H15" i="2" a="1"/>
  <c r="H19" i="2" a="1"/>
  <c r="H3" i="2" a="1"/>
  <c r="H19" i="2" l="1"/>
  <c r="H15" i="2"/>
  <c r="H11" i="2"/>
  <c r="H7" i="2"/>
  <c r="H18" i="2"/>
  <c r="H14" i="2"/>
  <c r="H10" i="2"/>
  <c r="H6" i="2"/>
  <c r="H17" i="2"/>
  <c r="H13" i="2"/>
  <c r="H9" i="2"/>
  <c r="H5" i="2"/>
  <c r="H20" i="2"/>
  <c r="H16" i="2"/>
  <c r="H12" i="2"/>
  <c r="H8" i="2"/>
  <c r="H4" i="2"/>
  <c r="H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2F808-5E15-40B5-81E5-80E3B875AF1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28E6210-0444-4BDD-86F7-090CED70A2C4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oa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<sst xmlns="http://schemas.openxmlformats.org/spreadsheetml/2006/main" count="349" uniqueCount="75">
  <si>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</si>
  <si>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</si>
  <si>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</si>
  <si>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</si>
  <si>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</si>
  <si>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</si>
  <si>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</si>
  <si>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</si>
  <si>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</si>
  <si>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</si>
  <si>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</si>
  <si>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</si>
  <si>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</si>
  <si>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</si>
  <si>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</si>
  <si>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</si>
  <si>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</si>
  <si>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</si>
  <si>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</si>
  <si>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</si>
  <si>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</si>
  <si>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</si>
  <si>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</si>
  <si>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</si>
  <si>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</si>
  <si>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</si>
  <si>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</si>
  <si>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</si>
  <si>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</si>
  <si>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</si>
  <si>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</si>
  <si>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</si>
  <si>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</si>
  <si>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</si>
  <si>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</si>
  <si>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</si>
  <si>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</si>
  <si>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</si>
  <si>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</si>
  <si>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</si>
  <si>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</si>
  <si>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</si>
  <si>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</si>
  <si>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</si>
  <si>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</si>
  <si>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</si>
  <si>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</si>
  <si>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</si>
  <si>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</si>
  <si>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</si>
  <si>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</si>
  <si>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</si>
  <si>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</si>
  <si>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</si>
  <si>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</si>
  <si>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</si>
  <si>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</si>
  <si>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</si>
  <si>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</si>
  <si>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</si>
  <si>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</si>
  <si>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</si>
  <si>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</si>
  <si>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</si>
  <si>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</si>
  <si>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</si>
  <si>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</si>
  <si>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</si>
  <si>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</si>
  <si>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</si>
  <si>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전체 합계: 받은금액</t>
  </si>
  <si>
    <t>전체 합계: 미수금</t>
  </si>
  <si>
    <t>값</t>
  </si>
  <si>
    <t>고객명</t>
    <phoneticPr fontId="5" type="noConversion"/>
  </si>
  <si>
    <t>2025년 06월 18일 수요일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</si>
</sst>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0.0%;\ &quot;*&quot;;&quot;*&quot;"/>
    <numFmt numFmtId="178" formatCode="#,###,,&quot;백&quot;&quot;만&quot;&quot;원&quot;"/>
    <numFmt numFmtId="179" formatCode="mm&quot;월&quot;\ dd&quot;일&quot;\(aaa\)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vertical="center"/>
    </xf>
    <xf numFmtId="179" fontId="6" fillId="0" borderId="1" xfId="1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5"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7312320"/>
        <c:axId val="337297440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alpha val="98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337297440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37312320"/>
        <c:crosses val="max"/>
        <c:crossBetween val="between"/>
      </c:valAx>
      <c:catAx>
        <c:axId val="337312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72974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2</xdr:row>
          <xdr:rowOff>204788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곽대영" refreshedDate="45826.819734143515" backgroundQuery="1" createdVersion="8" refreshedVersion="8" minRefreshableVersion="3" recordCount="0" supportSubquery="1" supportAdvancedDrill="1" xr:uid="{A4EA9F28-14ED-4596-AAFB-465D870CA775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C5FE9A-0CB7-48E1-AB17-E816E9DEF892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7"/>
    <dataField name="합계: 미수금" fld="2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K28" sqref="K28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AND(OR(MID($B3,3,1)="A", MID($B3,3,1)="B"), 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4" priority="1">
      <formula>AND(LEFT($B3, 1)="1", IFERROR(SEARCH("C",$B3,1),FALSE)&lt;&gt;FALSE)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J12" sqref="J12"/>
    </sheetView>
  </sheetViews>
  <sheetFormatPr defaultRowHeight="16.899999999999999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str" cm="1">
        <f t="array" ref="H3">fn비고(B3)</f>
        <v xml:space="preserve"> </v>
      </c>
      <c r="I3" s="4" t="e" cm="1">
        <f t="array" ref="I3">E3*할인율</f>
        <v>#NAME?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 t="str" cm="1">
        <f t="array" ref="H4">fn비고(B4)</f>
        <v xml:space="preserve"> </v>
      </c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 t="str" cm="1">
        <f t="array" ref="H5">fn비고(B5)</f>
        <v>우수고객</v>
      </c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 t="str" cm="1">
        <f t="array" ref="H6">fn비고(B6)</f>
        <v>신규고객</v>
      </c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 t="str" cm="1">
        <f t="array" ref="H7">fn비고(B7)</f>
        <v>우수고객</v>
      </c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 t="str" cm="1">
        <f t="array" ref="H8">fn비고(B8)</f>
        <v xml:space="preserve"> </v>
      </c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 t="str" cm="1">
        <f t="array" ref="H9">fn비고(B9)</f>
        <v>우수고객</v>
      </c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 t="str" cm="1">
        <f t="array" ref="H10">fn비고(B10)</f>
        <v xml:space="preserve"> </v>
      </c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 t="str" cm="1">
        <f t="array" ref="H11">fn비고(B11)</f>
        <v xml:space="preserve"> </v>
      </c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 t="str" cm="1">
        <f t="array" ref="H12">fn비고(B12)</f>
        <v>우수고객</v>
      </c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 t="str" cm="1">
        <f t="array" ref="H13">fn비고(B13)</f>
        <v xml:space="preserve"> </v>
      </c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 t="str" cm="1">
        <f t="array" ref="H14">fn비고(B14)</f>
        <v>우수고객</v>
      </c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 t="str" cm="1">
        <f t="array" ref="H15">fn비고(B15)</f>
        <v xml:space="preserve"> </v>
      </c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 t="str" cm="1">
        <f t="array" ref="H16">fn비고(B16)</f>
        <v xml:space="preserve"> </v>
      </c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 t="str" cm="1">
        <f t="array" ref="H17">fn비고(B17)</f>
        <v>신규고객</v>
      </c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 t="str" cm="1">
        <f t="array" ref="H18">fn비고(B18)</f>
        <v>우수고객</v>
      </c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 t="str" cm="1">
        <f t="array" ref="H19">fn비고(B19)</f>
        <v xml:space="preserve"> </v>
      </c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 t="str" cm="1">
        <f t="array" ref="H20">fn비고(B20)</f>
        <v xml:space="preserve"> </v>
      </c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TEXT(SUM(($D$3:$D$20=$A24)*($E$3:$E$20)),"#,###원")</f>
        <v>319,000원</v>
      </c>
      <c r="C24" s="4" t="str">
        <f t="array" ref="C24">INDEX($A$3:$G$20,MATCH(MAX(($D$3:$D$20=$A24)*($G$3:$G$20)),$G$3:$G$20,0),1)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TEXT(SUM(($D$3:$D$20=$A25)*($E$3:$E$20)),"#,###원")</f>
        <v>314,600원</v>
      </c>
      <c r="C25" s="4" t="str">
        <f t="array" ref="C25">INDEX($A$3:$G$20,MATCH(MAX(($D$3:$D$20=$A25)*($G$3:$G$20)),$G$3:$G$20,0),1)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TEXT(SUM(($D$3:$D$20=$A26)*($E$3:$E$20)),"#,###원")</f>
        <v>163,800원</v>
      </c>
      <c r="C26" s="4" t="str">
        <f t="array" ref="C26">INDEX($A$3:$G$20,MATCH(MAX(($D$3:$D$20=$A26)*($G$3:$G$20)),$G$3:$G$20,0),1)</f>
        <v>김승철</v>
      </c>
      <c r="D26" s="5"/>
      <c r="E26" s="26" t="s">
        <v>57</v>
      </c>
      <c r="F26" s="27"/>
      <c r="G26" s="13" t="str">
        <f>COUNTIFS($D$3:$D$20,"강석희",$E$3:$E$20,"&lt;="&amp;G$23)&amp;"건"</f>
        <v>1건</v>
      </c>
      <c r="H26" s="13" t="str">
        <f t="shared" ref="H26:I26" si="0">COUNTIFS($D$3:$D$20,"강석희",$E$3:$E$20,"&lt;="&amp;H$23)&amp;"건"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TEXT(SUM(($D$3:$D$20=$A27)*($E$3:$E$20)),"#,###원")</f>
        <v>234,380원</v>
      </c>
      <c r="C27" s="4" t="str">
        <f t="array" ref="C27">INDEX($A$3:$G$20,MATCH(MAX(($D$3:$D$20=$A27)*($G$3:$G$20)),$G$3:$G$20,0),1)</f>
        <v>유순자</v>
      </c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3" priority="3" stopIfTrue="1">
      <formula>(YEAR(TODAY())-(LEFT($D21,2)+1900))&lt;=30</formula>
    </cfRule>
  </conditionalFormatting>
  <conditionalFormatting sqref="C21:C22">
    <cfRule type="expression" dxfId="2" priority="4" stopIfTrue="1">
      <formula>(YEAR(TODAY())-(LEFT($D21,2)+1900))&lt;=30</formula>
    </cfRule>
  </conditionalFormatting>
  <conditionalFormatting sqref="B21:B22">
    <cfRule type="expression" dxfId="1" priority="2" stopIfTrue="1">
      <formula>(YEAR(TODAY())-(LEFT($D21,2)+1900))&lt;=30</formula>
    </cfRule>
  </conditionalFormatting>
  <conditionalFormatting sqref="C21:C22">
    <cfRule type="expression" dxfId="0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J11" sqref="J11"/>
    </sheetView>
  </sheetViews>
  <sheetFormatPr defaultRowHeight="16.899999999999999"/>
  <cols>
    <col min="1" max="1" width="3.125" customWidth="1"/>
    <col min="2" max="2" width="17.8125" bestFit="1" customWidth="1"/>
    <col min="3" max="3" width="13.0625" bestFit="1" customWidth="1"/>
    <col min="4" max="7" width="8.625" bestFit="1" customWidth="1"/>
    <col min="8" max="8" width="7.4375" bestFit="1" customWidth="1"/>
    <col min="9" max="9" width="13.3125" bestFit="1" customWidth="1"/>
    <col min="10" max="10" width="11.375" bestFit="1" customWidth="1"/>
    <col min="11" max="11" width="17.8125" bestFit="1" customWidth="1"/>
    <col min="12" max="12" width="15.8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69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69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69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69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70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71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K31" sqref="K31"/>
    </sheetView>
  </sheetViews>
  <sheetFormatPr defaultRowHeight="16.899999999999999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"/>
    </sortState>
  </autoFilter>
  <phoneticPr fontId="5" type="noConversion"/>
  <dataValidations count="1">
    <dataValidation type="custom" imeMode="halfAlpha" allowBlank="1" showInputMessage="1" showErrorMessage="1" promptTitle="입력방법" prompt="6자로 입력하세요!" sqref="B4:B21" xr:uid="{5B62E43F-E4C2-48E2-9E58-E8E507CFD5C8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topLeftCell="A13" workbookViewId="0">
      <selection activeCell="N24" sqref="N24"/>
    </sheetView>
  </sheetViews>
  <sheetFormatPr defaultRowHeight="16.899999999999999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J11" sqref="J11"/>
    </sheetView>
  </sheetViews>
  <sheetFormatPr defaultRowHeight="16.899999999999999"/>
  <cols>
    <col min="1" max="1" width="3.25" customWidth="1"/>
    <col min="3" max="3" width="11.625" bestFit="1" customWidth="1"/>
    <col min="4" max="4" width="9.75" customWidth="1"/>
    <col min="5" max="5" width="10.9375" customWidth="1"/>
    <col min="6" max="6" width="12.5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5">
        <v>43850</v>
      </c>
      <c r="D6" s="24">
        <v>89000000</v>
      </c>
      <c r="E6" s="24">
        <v>66750000</v>
      </c>
      <c r="F6" s="24">
        <v>22250000</v>
      </c>
    </row>
    <row r="7" spans="2:6">
      <c r="B7" s="3" t="s">
        <v>25</v>
      </c>
      <c r="C7" s="25">
        <v>43910</v>
      </c>
      <c r="D7" s="24">
        <v>26800000</v>
      </c>
      <c r="E7" s="24">
        <v>19028000</v>
      </c>
      <c r="F7" s="24">
        <v>7772000</v>
      </c>
    </row>
    <row r="8" spans="2:6">
      <c r="B8" s="3" t="s">
        <v>18</v>
      </c>
      <c r="C8" s="25">
        <v>43927</v>
      </c>
      <c r="D8" s="24">
        <v>79800000</v>
      </c>
      <c r="E8" s="24">
        <v>57456000</v>
      </c>
      <c r="F8" s="24">
        <v>22344000</v>
      </c>
    </row>
    <row r="9" spans="2:6">
      <c r="B9" s="3" t="s">
        <v>14</v>
      </c>
      <c r="C9" s="25">
        <v>43927</v>
      </c>
      <c r="D9" s="24">
        <v>28000000</v>
      </c>
      <c r="E9" s="24">
        <v>25760000</v>
      </c>
      <c r="F9" s="24">
        <v>2240000</v>
      </c>
    </row>
    <row r="10" spans="2:6">
      <c r="B10" s="3" t="s">
        <v>13</v>
      </c>
      <c r="C10" s="25">
        <v>43933</v>
      </c>
      <c r="D10" s="24">
        <v>21000000</v>
      </c>
      <c r="E10" s="24">
        <v>18480000</v>
      </c>
      <c r="F10" s="24">
        <v>2520000</v>
      </c>
    </row>
    <row r="11" spans="2:6">
      <c r="B11" s="3" t="s">
        <v>34</v>
      </c>
      <c r="C11" s="25">
        <v>43936</v>
      </c>
      <c r="D11" s="24">
        <v>120000000</v>
      </c>
      <c r="E11" s="24">
        <v>102000000</v>
      </c>
      <c r="F11" s="24">
        <v>18000000</v>
      </c>
    </row>
    <row r="12" spans="2:6">
      <c r="B12" s="3" t="s">
        <v>6</v>
      </c>
      <c r="C12" s="25">
        <v>43941</v>
      </c>
      <c r="D12" s="24">
        <v>60000000</v>
      </c>
      <c r="E12" s="24">
        <v>58200000</v>
      </c>
      <c r="F12" s="24">
        <v>1800000</v>
      </c>
    </row>
    <row r="13" spans="2:6">
      <c r="B13" s="3" t="s">
        <v>27</v>
      </c>
      <c r="C13" s="25">
        <v>43942</v>
      </c>
      <c r="D13" s="24">
        <v>84000000</v>
      </c>
      <c r="E13" s="24">
        <v>79800000</v>
      </c>
      <c r="F13" s="24">
        <v>4200000</v>
      </c>
    </row>
    <row r="14" spans="2:6">
      <c r="B14" s="3" t="s">
        <v>32</v>
      </c>
      <c r="C14" s="25">
        <v>43943</v>
      </c>
      <c r="D14" s="24">
        <v>110000000</v>
      </c>
      <c r="E14" s="24">
        <v>74800000</v>
      </c>
      <c r="F14" s="24">
        <v>35200000</v>
      </c>
    </row>
    <row r="15" spans="2:6">
      <c r="B15" s="3" t="s">
        <v>48</v>
      </c>
      <c r="C15" s="25">
        <v>43944</v>
      </c>
      <c r="D15" s="24">
        <v>19000000</v>
      </c>
      <c r="E15" s="24">
        <v>13490000</v>
      </c>
      <c r="F15" s="24">
        <v>5510000</v>
      </c>
    </row>
    <row r="16" spans="2:6">
      <c r="B16" s="3" t="s">
        <v>26</v>
      </c>
      <c r="C16" s="25">
        <v>43946</v>
      </c>
      <c r="D16" s="24">
        <v>64000000</v>
      </c>
      <c r="E16" s="24">
        <v>42240000</v>
      </c>
      <c r="F16" s="24">
        <v>21760000</v>
      </c>
    </row>
    <row r="17" spans="2:6">
      <c r="B17" s="3" t="s">
        <v>43</v>
      </c>
      <c r="C17" s="25">
        <v>43971</v>
      </c>
      <c r="D17" s="24">
        <v>50000000</v>
      </c>
      <c r="E17" s="24">
        <v>37500000</v>
      </c>
      <c r="F17" s="24">
        <v>12500000</v>
      </c>
    </row>
    <row r="18" spans="2:6">
      <c r="B18" s="3" t="s">
        <v>22</v>
      </c>
      <c r="C18" s="25">
        <v>44002</v>
      </c>
      <c r="D18" s="24">
        <v>39780000</v>
      </c>
      <c r="E18" s="24">
        <v>31824000</v>
      </c>
      <c r="F18" s="24">
        <v>7956000</v>
      </c>
    </row>
    <row r="19" spans="2:6">
      <c r="B19" s="3" t="s">
        <v>23</v>
      </c>
      <c r="C19" s="25">
        <v>44094</v>
      </c>
      <c r="D19" s="24">
        <v>19800000</v>
      </c>
      <c r="E19" s="24">
        <v>9504000</v>
      </c>
      <c r="F19" s="24">
        <v>10296000</v>
      </c>
    </row>
    <row r="20" spans="2:6">
      <c r="B20" s="3" t="s">
        <v>9</v>
      </c>
      <c r="C20" s="25">
        <v>44124</v>
      </c>
      <c r="D20" s="24">
        <v>33000000</v>
      </c>
      <c r="E20" s="24">
        <v>32010000</v>
      </c>
      <c r="F20" s="24">
        <v>990000</v>
      </c>
    </row>
    <row r="21" spans="2:6">
      <c r="B21" s="3" t="s">
        <v>16</v>
      </c>
      <c r="C21" s="25">
        <v>44124</v>
      </c>
      <c r="D21" s="24">
        <v>75600000</v>
      </c>
      <c r="E21" s="24">
        <v>45360000</v>
      </c>
      <c r="F21" s="24">
        <v>30240000</v>
      </c>
    </row>
    <row r="22" spans="2:6">
      <c r="B22" s="3" t="s">
        <v>36</v>
      </c>
      <c r="C22" s="25">
        <v>44155</v>
      </c>
      <c r="D22" s="24">
        <v>94000000</v>
      </c>
      <c r="E22" s="24">
        <v>58280000</v>
      </c>
      <c r="F22" s="24">
        <v>35720000</v>
      </c>
    </row>
    <row r="23" spans="2:6">
      <c r="B23" s="3" t="s">
        <v>47</v>
      </c>
      <c r="C23" s="25">
        <v>44185</v>
      </c>
      <c r="D23" s="24">
        <v>18000000</v>
      </c>
      <c r="E23" s="24">
        <v>9900000</v>
      </c>
      <c r="F23" s="24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I9" sqref="I9"/>
    </sheetView>
  </sheetViews>
  <sheetFormatPr defaultRowHeight="16.899999999999999"/>
  <cols>
    <col min="1" max="5" width="12.5" customWidth="1"/>
  </cols>
  <sheetData>
    <row r="1" spans="1:5" ht="20.65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74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73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2</xdr:row>
                <xdr:rowOff>204788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Q J z S W o c A 9 p K l A A A A 9 g A A A B I A H A B D b 2 5 m a W c v U G F j a 2 F n Z S 5 4 b W w g o h g A K K A U A A A A A A A A A A A A A A A A A A A A A A A A A A A A h Y 8 9 D o I w A I W v Q r r T H z B q S C m D o 5 I Y T Y x r U y o 0 Q G t o s d z N w S N 5 B T G K u j m + 7 3 3 D e / f r j W Z D 2 w Q X 2 V l l d A o I x C C Q W p h C 6 T I F v T u F S 5 A x u u W i 5 q U M R l n b Z L B F C i r n z g l C 3 n v o Y 2 i 6 E k U Y E 3 T M N 3 t R y Z a D j 6 z + y 6 H S 1 n E t J G D 0 8 B r D I k h m M S S L O c Q U T Z D m S n + F a N z 7 b H 8 g X f W N 6 z v J a h O u d x R N k a L 3 B / Y A U E s D B B Q A A g A I A E C c 0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A n N J a K I p H u A 4 A A A A R A A A A E w A c A E Z v c m 1 1 b G F z L 1 N l Y 3 R p b 2 4 x L m 0 g o h g A K K A U A A A A A A A A A A A A A A A A A A A A A A A A A A A A K 0 5 N L s n M z 1 M I h t C G 1 g B Q S w E C L Q A U A A I A C A B A n N J a h w D 2 k q U A A A D 2 A A A A E g A A A A A A A A A A A A A A A A A A A A A A Q 2 9 u Z m l n L 1 B h Y 2 t h Z 2 U u e G 1 s U E s B A i 0 A F A A C A A g A Q J z S W g / K 6 a u k A A A A 6 Q A A A B M A A A A A A A A A A A A A A A A A 8 Q A A A F t D b 2 5 0 Z W 5 0 X 1 R 5 c G V z X S 5 4 b W x Q S w E C L Q A U A A I A C A B A n N J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i G P x u U A l 9 k W 0 V v R n 8 T r p q A A A A A A C A A A A A A A Q Z g A A A A E A A C A A A A C I u W u M k / v v d V M 7 0 a M u + w c y z R 2 l P Z m 7 C e E F T M O J g B G v 8 w A A A A A O g A A A A A I A A C A A A A C o s w O i d Q 2 B i W l R G / r B a x N X w g n u u C 5 K f C 8 x G H 5 b 2 + 2 q Y l A A A A C p y x x m t 9 m r 1 Y X m o V 4 q q P E N C C V b 7 Z c o G f w Z + H l J 1 u I M w k H x Z u 3 Q 5 J z 5 N 4 f v t 8 2 2 t J y / 1 B h m 8 1 R Z + / L z Y A n k b R J n H / O 8 1 d f b z u z X t t M d a 6 3 P / E A A A A C w H f s M m e M Y W 2 U 9 J 0 K M V v D w k M Y 8 n b Q 9 A o r u x S Z i s w C Q g f x Y t J J 4 3 g a I 4 N c r a z M S F w j L n E 6 + y C e c l H / v I W p C E U 3 w < / D a t a M a s h u p > 
</file>

<file path=customXml/itemProps1.xml><?xml version="1.0" encoding="utf-8"?>
<ds:datastoreItem xmlns:ds="http://schemas.openxmlformats.org/officeDocument/2006/customXml" ds:itemID="{1BE01AB8-57DC-4C26-9E0D-B9029D4D1F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대영 곽</cp:lastModifiedBy>
  <cp:lastPrinted>2025-06-18T11:10:10Z</cp:lastPrinted>
  <dcterms:created xsi:type="dcterms:W3CDTF">2023-08-09T00:13:15Z</dcterms:created>
  <dcterms:modified xsi:type="dcterms:W3CDTF">2025-06-18T12:25:34Z</dcterms:modified>
</cp:coreProperties>
</file>