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3회\"/>
    </mc:Choice>
  </mc:AlternateContent>
  <xr:revisionPtr revIDLastSave="0" documentId="13_ncr:1_{A3A3458C-57F5-4A4E-A22F-991DF238D3B5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11C86D-6C6C-4259-BD7B-59A36F84EEC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B6D351C-B833-416E-8DE7-59B8A311D828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Desktop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<sst xmlns="http://schemas.openxmlformats.org/spreadsheetml/2006/main" count="355" uniqueCount="78">
  <si>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</si>
  <si>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</si>
  <si>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</si>
  <si>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</si>
  <si>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</si>
  <si>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</si>
  <si>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</si>
  <si>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</si>
  <si>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</si>
  <si>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</si>
  <si>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</si>
  <si>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</si>
  <si>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</si>
  <si>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</si>
  <si>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</si>
  <si>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</si>
  <si>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</si>
  <si>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</si>
  <si>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</si>
  <si>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</si>
  <si>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</si>
  <si>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</si>
  <si>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</si>
  <si>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</si>
  <si>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</si>
  <si>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</si>
  <si>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</si>
  <si>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</si>
  <si>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</si>
  <si>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</si>
  <si>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</si>
  <si>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</si>
  <si>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</si>
  <si>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</si>
  <si>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</si>
  <si>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</si>
  <si>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</si>
  <si>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</si>
  <si>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</si>
  <si>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</si>
  <si>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</si>
  <si>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</si>
  <si>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</si>
  <si>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</si>
  <si>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</si>
  <si>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</si>
  <si>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</si>
  <si>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</si>
  <si>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</si>
  <si>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</si>
  <si>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</si>
  <si>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</si>
  <si>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</si>
  <si>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</si>
  <si>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</si>
  <si>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</si>
  <si>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</si>
  <si>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</si>
  <si>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</si>
  <si>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</si>
  <si>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</si>
  <si>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</si>
  <si>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</si>
  <si>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</si>
  <si>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</si>
  <si>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</si>
  <si>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</si>
  <si>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2025년 06월 18일 수요일</t>
    <phoneticPr fontId="5" type="noConversion"/>
  </si>
  <si>
    <t>카드</t>
  </si>
  <si>
    <t>실버</t>
  </si>
  <si>
    <t>서성범</t>
  </si>
  <si>
    <t>일반</t>
  </si>
  <si>
    <t>총합계</t>
  </si>
  <si>
    <t>합계: 받은금액</t>
  </si>
  <si>
    <t>값</t>
  </si>
  <si>
    <t>전체 합계: 받은금액</t>
  </si>
  <si>
    <t>전체 합계: 미수금</t>
  </si>
  <si>
    <t>합계: 미수금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</si>
</sst>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d&quot;일&quot;\(aaa\)"/>
    <numFmt numFmtId="178" formatCode="#,###,,&quot;백&quot;&quot;만&quot;&quot;원&quot;"/>
    <numFmt numFmtId="180" formatCode="[&gt;0]0.0%;&quot;*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8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4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94528"/>
        <c:axId val="82730820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2730820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7294528"/>
        <c:crosses val="max"/>
        <c:crossBetween val="between"/>
      </c:valAx>
      <c:catAx>
        <c:axId val="827294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7308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서강웅" refreshedDate="45826.799183449075" backgroundQuery="1" createdVersion="8" refreshedVersion="8" minRefreshableVersion="3" recordCount="0" supportSubquery="1" supportAdvancedDrill="1" xr:uid="{C95297E5-B42E-409F-A3B3-975495B6DC7E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B1D54C-FC66-4E51-9B6B-BFF25E93EE03}" name="피벗 테이블1" cacheId="3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80"/>
    <dataField name="합계: 미수금" fld="3" showDataAs="percentOfCol" baseField="0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abSelected="1" workbookViewId="0">
      <selection activeCell="I27" sqref="I27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I4" sqref="I4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>
        <f>E3*HLOOKUP(E3,$F$23:$I$25,MATCH(C3,{"합정";"목동"},-1)+1,TRUE)</f>
        <v>3780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>
        <f>E4*HLOOKUP(E4,$F$23:$I$25,MATCH(C4,{"합정";"목동"},-1)+1,TRUE)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>
        <f>E5*HLOOKUP(E5,$F$23:$I$25,MATCH(C5,{"합정";"목동"},-1)+1,TRUE)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>
        <f>E6*HLOOKUP(E6,$F$23:$I$25,MATCH(C6,{"합정";"목동"},-1)+1,TRUE)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>
        <f>E7*HLOOKUP(E7,$F$23:$I$25,MATCH(C7,{"합정";"목동"},-1)+1,TRUE)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>
        <f>E8*HLOOKUP(E8,$F$23:$I$25,MATCH(C8,{"합정";"목동"},-1)+1,TRUE)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>
        <f>E9*HLOOKUP(E9,$F$23:$I$25,MATCH(C9,{"합정";"목동"},-1)+1,TRUE)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>
        <f>E10*HLOOKUP(E10,$F$23:$I$25,MATCH(C10,{"합정";"목동"},-1)+1,TRUE)</f>
        <v>3591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>
        <f>E11*HLOOKUP(E11,$F$23:$I$25,MATCH(C11,{"합정";"목동"},-1)+1,TRUE)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>
        <f>E12*HLOOKUP(E12,$F$23:$I$25,MATCH(C12,{"합정";"목동"},-1)+1,TRUE)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>
        <f>E13*HLOOKUP(E13,$F$23:$I$25,MATCH(C13,{"합정";"목동"},-1)+1,TRUE)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>
        <f>E14*HLOOKUP(E14,$F$23:$I$25,MATCH(C14,{"합정";"목동"},-1)+1,TRUE)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>
        <f>E15*HLOOKUP(E15,$F$23:$I$25,MATCH(C15,{"합정";"목동"},-1)+1,TRUE)</f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>
        <f>E16*HLOOKUP(E16,$F$23:$I$25,MATCH(C16,{"합정";"목동"},-1)+1,TRUE)</f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>
        <f>E17*HLOOKUP(E17,$F$23:$I$25,MATCH(C17,{"합정";"목동"},-1)+1,TRUE)</f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>
        <f>E18*HLOOKUP(E18,$F$23:$I$25,MATCH(C18,{"합정";"목동"},-1)+1,TRUE)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>
        <f>E19*HLOOKUP(E19,$F$23:$I$25,MATCH(C19,{"합정";"목동"},-1)+1,TRUE)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>
        <f>E20*HLOOKUP(E20,$F$23:$I$25,MATCH(C20,{"합정";"목동"},-1)+1,TRUE)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/>
      <c r="D26" s="5"/>
      <c r="E26" s="24" t="s">
        <v>57</v>
      </c>
      <c r="F26" s="25"/>
      <c r="G26" s="13"/>
      <c r="H26" s="13"/>
      <c r="I26" s="13"/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18" sqref="I18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  <col min="13" max="18" width="7.375" bestFit="1" customWidth="1"/>
    <col min="19" max="20" width="8.5" bestFit="1" customWidth="1"/>
    <col min="21" max="21" width="7.375" bestFit="1" customWidth="1"/>
  </cols>
  <sheetData>
    <row r="2" spans="2:8">
      <c r="D2" s="29" t="s">
        <v>0</v>
      </c>
    </row>
    <row r="3" spans="2:8">
      <c r="B3" s="29" t="s">
        <v>42</v>
      </c>
      <c r="C3" s="29" t="s">
        <v>74</v>
      </c>
      <c r="D3" t="s">
        <v>8</v>
      </c>
      <c r="E3" t="s">
        <v>31</v>
      </c>
      <c r="F3" t="s">
        <v>12</v>
      </c>
      <c r="G3" t="s">
        <v>21</v>
      </c>
      <c r="H3" t="s">
        <v>72</v>
      </c>
    </row>
    <row r="4" spans="2:8">
      <c r="B4" t="s">
        <v>11</v>
      </c>
      <c r="D4" s="30"/>
      <c r="E4" s="30"/>
      <c r="F4" s="30"/>
      <c r="G4" s="30"/>
      <c r="H4" s="30"/>
    </row>
    <row r="5" spans="2:8">
      <c r="C5" t="s">
        <v>73</v>
      </c>
      <c r="D5" s="30">
        <v>8.3033788641265274E-2</v>
      </c>
      <c r="E5" s="30">
        <v>0</v>
      </c>
      <c r="F5" s="30">
        <v>0.79052151762970913</v>
      </c>
      <c r="G5" s="30">
        <v>0</v>
      </c>
      <c r="H5" s="30">
        <v>0.2044985697523716</v>
      </c>
    </row>
    <row r="6" spans="2:8">
      <c r="C6" t="s">
        <v>77</v>
      </c>
      <c r="D6" s="30">
        <v>2.7379400260756193E-2</v>
      </c>
      <c r="E6" s="30">
        <v>0</v>
      </c>
      <c r="F6" s="30">
        <v>0.77422151578643161</v>
      </c>
      <c r="G6" s="30">
        <v>0</v>
      </c>
      <c r="H6" s="30">
        <v>0.18197419385881203</v>
      </c>
    </row>
    <row r="7" spans="2:8">
      <c r="B7" t="s">
        <v>20</v>
      </c>
      <c r="D7" s="30"/>
      <c r="E7" s="30"/>
      <c r="F7" s="30"/>
      <c r="G7" s="30"/>
      <c r="H7" s="30"/>
    </row>
    <row r="8" spans="2:8">
      <c r="C8" t="s">
        <v>73</v>
      </c>
      <c r="D8" s="30">
        <v>0</v>
      </c>
      <c r="E8" s="30">
        <v>0</v>
      </c>
      <c r="F8" s="30">
        <v>0</v>
      </c>
      <c r="G8" s="30">
        <v>1</v>
      </c>
      <c r="H8" s="30">
        <v>0.17543348389916946</v>
      </c>
    </row>
    <row r="9" spans="2:8">
      <c r="C9" t="s">
        <v>77</v>
      </c>
      <c r="D9" s="30">
        <v>0</v>
      </c>
      <c r="E9" s="30">
        <v>0</v>
      </c>
      <c r="F9" s="30">
        <v>0</v>
      </c>
      <c r="G9" s="30">
        <v>1</v>
      </c>
      <c r="H9" s="30">
        <v>0.10643228895179592</v>
      </c>
    </row>
    <row r="10" spans="2:8">
      <c r="B10" t="s">
        <v>30</v>
      </c>
      <c r="D10" s="30"/>
      <c r="E10" s="30"/>
      <c r="F10" s="30"/>
      <c r="G10" s="30"/>
      <c r="H10" s="30"/>
    </row>
    <row r="11" spans="2:8">
      <c r="C11" t="s">
        <v>73</v>
      </c>
      <c r="D11" s="30">
        <v>0</v>
      </c>
      <c r="E11" s="30">
        <v>1</v>
      </c>
      <c r="F11" s="30">
        <v>0</v>
      </c>
      <c r="G11" s="30">
        <v>0</v>
      </c>
      <c r="H11" s="30">
        <v>0.31129294896866239</v>
      </c>
    </row>
    <row r="12" spans="2:8">
      <c r="C12" t="s">
        <v>77</v>
      </c>
      <c r="D12" s="30">
        <v>0</v>
      </c>
      <c r="E12" s="30">
        <v>1</v>
      </c>
      <c r="F12" s="30">
        <v>0</v>
      </c>
      <c r="G12" s="30">
        <v>0</v>
      </c>
      <c r="H12" s="30">
        <v>0.30252848860055015</v>
      </c>
    </row>
    <row r="13" spans="2:8">
      <c r="B13" t="s">
        <v>5</v>
      </c>
      <c r="D13" s="30"/>
      <c r="E13" s="30"/>
      <c r="F13" s="30"/>
      <c r="G13" s="30"/>
      <c r="H13" s="30"/>
    </row>
    <row r="14" spans="2:8">
      <c r="C14" t="s">
        <v>73</v>
      </c>
      <c r="D14" s="30">
        <v>0.91696621135873468</v>
      </c>
      <c r="E14" s="30">
        <v>0</v>
      </c>
      <c r="F14" s="30">
        <v>0.20947848237029093</v>
      </c>
      <c r="G14" s="30">
        <v>0</v>
      </c>
      <c r="H14" s="30">
        <v>0.30877499737979658</v>
      </c>
    </row>
    <row r="15" spans="2:8">
      <c r="C15" t="s">
        <v>77</v>
      </c>
      <c r="D15" s="30">
        <v>0.97262059973924375</v>
      </c>
      <c r="E15" s="30">
        <v>0</v>
      </c>
      <c r="F15" s="30">
        <v>0.22577848421356839</v>
      </c>
      <c r="G15" s="30">
        <v>0</v>
      </c>
      <c r="H15" s="30">
        <v>0.40906502858884192</v>
      </c>
    </row>
    <row r="16" spans="2:8">
      <c r="B16" t="s">
        <v>75</v>
      </c>
      <c r="D16" s="30">
        <v>1</v>
      </c>
      <c r="E16" s="30">
        <v>1</v>
      </c>
      <c r="F16" s="30">
        <v>1</v>
      </c>
      <c r="G16" s="30">
        <v>1</v>
      </c>
      <c r="H16" s="30">
        <v>1</v>
      </c>
    </row>
    <row r="17" spans="2:8">
      <c r="B17" t="s">
        <v>76</v>
      </c>
      <c r="D17" s="30">
        <v>1</v>
      </c>
      <c r="E17" s="30">
        <v>1</v>
      </c>
      <c r="F17" s="30">
        <v>1</v>
      </c>
      <c r="G17" s="30">
        <v>1</v>
      </c>
      <c r="H17" s="3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G29" sqref="G29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_x000a_입력하세요!" sqref="B4:B21" xr:uid="{44BB17B3-B89C-4101-9A63-1A64D70EDB42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N15" sqref="N15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D6" sqref="D6:F23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10.125" bestFit="1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2">
        <v>43850</v>
      </c>
      <c r="D6" s="23">
        <v>89000000</v>
      </c>
      <c r="E6" s="23">
        <v>66750000</v>
      </c>
      <c r="F6" s="23">
        <v>22250000</v>
      </c>
    </row>
    <row r="7" spans="2:6">
      <c r="B7" s="3" t="s">
        <v>25</v>
      </c>
      <c r="C7" s="22">
        <v>43910</v>
      </c>
      <c r="D7" s="23">
        <v>26800000</v>
      </c>
      <c r="E7" s="23">
        <v>19028000</v>
      </c>
      <c r="F7" s="23">
        <v>7772000</v>
      </c>
    </row>
    <row r="8" spans="2:6">
      <c r="B8" s="3" t="s">
        <v>18</v>
      </c>
      <c r="C8" s="22">
        <v>43927</v>
      </c>
      <c r="D8" s="23">
        <v>79800000</v>
      </c>
      <c r="E8" s="23">
        <v>57456000</v>
      </c>
      <c r="F8" s="23">
        <v>22344000</v>
      </c>
    </row>
    <row r="9" spans="2:6">
      <c r="B9" s="3" t="s">
        <v>14</v>
      </c>
      <c r="C9" s="22">
        <v>43927</v>
      </c>
      <c r="D9" s="23">
        <v>28000000</v>
      </c>
      <c r="E9" s="23">
        <v>25760000</v>
      </c>
      <c r="F9" s="23">
        <v>2240000</v>
      </c>
    </row>
    <row r="10" spans="2:6">
      <c r="B10" s="3" t="s">
        <v>13</v>
      </c>
      <c r="C10" s="22">
        <v>43933</v>
      </c>
      <c r="D10" s="23">
        <v>21000000</v>
      </c>
      <c r="E10" s="23">
        <v>18480000</v>
      </c>
      <c r="F10" s="23">
        <v>2520000</v>
      </c>
    </row>
    <row r="11" spans="2:6">
      <c r="B11" s="3" t="s">
        <v>34</v>
      </c>
      <c r="C11" s="22">
        <v>43936</v>
      </c>
      <c r="D11" s="23">
        <v>120000000</v>
      </c>
      <c r="E11" s="23">
        <v>102000000</v>
      </c>
      <c r="F11" s="23">
        <v>18000000</v>
      </c>
    </row>
    <row r="12" spans="2:6">
      <c r="B12" s="3" t="s">
        <v>6</v>
      </c>
      <c r="C12" s="22">
        <v>43941</v>
      </c>
      <c r="D12" s="23">
        <v>60000000</v>
      </c>
      <c r="E12" s="23">
        <v>58200000</v>
      </c>
      <c r="F12" s="23">
        <v>1800000</v>
      </c>
    </row>
    <row r="13" spans="2:6">
      <c r="B13" s="3" t="s">
        <v>27</v>
      </c>
      <c r="C13" s="22">
        <v>43942</v>
      </c>
      <c r="D13" s="23">
        <v>84000000</v>
      </c>
      <c r="E13" s="23">
        <v>79800000</v>
      </c>
      <c r="F13" s="23">
        <v>4200000</v>
      </c>
    </row>
    <row r="14" spans="2:6">
      <c r="B14" s="3" t="s">
        <v>32</v>
      </c>
      <c r="C14" s="22">
        <v>43943</v>
      </c>
      <c r="D14" s="23">
        <v>110000000</v>
      </c>
      <c r="E14" s="23">
        <v>74800000</v>
      </c>
      <c r="F14" s="23">
        <v>35200000</v>
      </c>
    </row>
    <row r="15" spans="2:6">
      <c r="B15" s="3" t="s">
        <v>48</v>
      </c>
      <c r="C15" s="22">
        <v>43944</v>
      </c>
      <c r="D15" s="23">
        <v>19000000</v>
      </c>
      <c r="E15" s="23">
        <v>13490000</v>
      </c>
      <c r="F15" s="23">
        <v>5510000</v>
      </c>
    </row>
    <row r="16" spans="2:6">
      <c r="B16" s="3" t="s">
        <v>26</v>
      </c>
      <c r="C16" s="22">
        <v>43946</v>
      </c>
      <c r="D16" s="23">
        <v>64000000</v>
      </c>
      <c r="E16" s="23">
        <v>42240000</v>
      </c>
      <c r="F16" s="23">
        <v>21760000</v>
      </c>
    </row>
    <row r="17" spans="2:6">
      <c r="B17" s="3" t="s">
        <v>43</v>
      </c>
      <c r="C17" s="22">
        <v>43971</v>
      </c>
      <c r="D17" s="23">
        <v>50000000</v>
      </c>
      <c r="E17" s="23">
        <v>37500000</v>
      </c>
      <c r="F17" s="23">
        <v>12500000</v>
      </c>
    </row>
    <row r="18" spans="2:6">
      <c r="B18" s="3" t="s">
        <v>22</v>
      </c>
      <c r="C18" s="22">
        <v>44002</v>
      </c>
      <c r="D18" s="23">
        <v>39780000</v>
      </c>
      <c r="E18" s="23">
        <v>31824000</v>
      </c>
      <c r="F18" s="23">
        <v>7956000</v>
      </c>
    </row>
    <row r="19" spans="2:6">
      <c r="B19" s="3" t="s">
        <v>23</v>
      </c>
      <c r="C19" s="22">
        <v>44094</v>
      </c>
      <c r="D19" s="23">
        <v>19800000</v>
      </c>
      <c r="E19" s="23">
        <v>9504000</v>
      </c>
      <c r="F19" s="23">
        <v>10296000</v>
      </c>
    </row>
    <row r="20" spans="2:6">
      <c r="B20" s="3" t="s">
        <v>9</v>
      </c>
      <c r="C20" s="22">
        <v>44124</v>
      </c>
      <c r="D20" s="23">
        <v>33000000</v>
      </c>
      <c r="E20" s="23">
        <v>32010000</v>
      </c>
      <c r="F20" s="23">
        <v>990000</v>
      </c>
    </row>
    <row r="21" spans="2:6">
      <c r="B21" s="3" t="s">
        <v>16</v>
      </c>
      <c r="C21" s="22">
        <v>44124</v>
      </c>
      <c r="D21" s="23">
        <v>75600000</v>
      </c>
      <c r="E21" s="23">
        <v>45360000</v>
      </c>
      <c r="F21" s="23">
        <v>30240000</v>
      </c>
    </row>
    <row r="22" spans="2:6">
      <c r="B22" s="3" t="s">
        <v>36</v>
      </c>
      <c r="C22" s="22">
        <v>44155</v>
      </c>
      <c r="D22" s="23">
        <v>94000000</v>
      </c>
      <c r="E22" s="23">
        <v>58280000</v>
      </c>
      <c r="F22" s="23">
        <v>35720000</v>
      </c>
    </row>
    <row r="23" spans="2:6">
      <c r="B23" s="3" t="s">
        <v>47</v>
      </c>
      <c r="C23" s="22">
        <v>44185</v>
      </c>
      <c r="D23" s="23">
        <v>18000000</v>
      </c>
      <c r="E23" s="23">
        <v>9900000</v>
      </c>
      <c r="F23" s="23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12" sqref="H12"/>
    </sheetView>
  </sheetViews>
  <sheetFormatPr defaultRowHeight="16.5"/>
  <cols>
    <col min="1" max="5" width="12.5" customWidth="1"/>
  </cols>
  <sheetData>
    <row r="1" spans="1:5" ht="20.25">
      <c r="A1" s="26" t="s">
        <v>63</v>
      </c>
      <c r="B1" s="26"/>
      <c r="C1" s="26"/>
      <c r="D1" s="26"/>
      <c r="E1" s="18"/>
    </row>
    <row r="2" spans="1:5">
      <c r="A2" s="18"/>
      <c r="B2" s="19"/>
      <c r="C2" s="18"/>
      <c r="D2" s="27" t="s">
        <v>67</v>
      </c>
      <c r="E2" s="28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70</v>
      </c>
      <c r="B6" s="21" t="s">
        <v>69</v>
      </c>
      <c r="C6" s="21">
        <v>50000</v>
      </c>
      <c r="D6" s="21" t="s">
        <v>68</v>
      </c>
      <c r="E6" s="21">
        <v>2500</v>
      </c>
    </row>
    <row r="7" spans="1:5">
      <c r="A7" s="21" t="s">
        <v>70</v>
      </c>
      <c r="B7" s="21" t="s">
        <v>71</v>
      </c>
      <c r="C7" s="21">
        <v>50000</v>
      </c>
      <c r="D7" s="21" t="s">
        <v>62</v>
      </c>
      <c r="E7" s="21">
        <v>5000</v>
      </c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Z H S W t S W B 9 q m A A A A 9 g A A A B I A H A B D b 2 5 m a W c v U G F j a 2 F n Z S 5 4 b W w g o h g A K K A U A A A A A A A A A A A A A A A A A A A A A A A A A A A A h Y + 9 D o I w A I R f h X S n P 2 D U k F I G R y U x m h j X p l R o g N b Q Y n k 3 B x / J V x C j q J v j 3 X 2 X 3 N 2 v N 5 o N b R N c Z G e V 0 S k g E I N A a m E K p c s U 9 O 4 U L k H G 6 J a L m p c y G G F t k 8 G q F F T O n R O E v P f Q x 9 B 0 J Y o w J u i Y b / a i k i 0 P l b a O a y H B p 1 X 8 b w F G D 6 8 x L I J k F k O y m E N M 0 W T S X O k v E I 1 7 n + m P S V d 9 4 / p O s t q E 6 x 1 F k 6 T o / Y E 9 A F B L A w Q U A A I A C A D l k d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Z H S W i i K R 7 g O A A A A E Q A A A B M A H A B G b 3 J t d W x h c y 9 T Z W N 0 a W 9 u M S 5 t I K I Y A C i g F A A A A A A A A A A A A A A A A A A A A A A A A A A A A C t O T S 7 J z M 9 T C I b Q h t Y A U E s B A i 0 A F A A C A A g A 5 Z H S W t S W B 9 q m A A A A 9 g A A A B I A A A A A A A A A A A A A A A A A A A A A A E N v b m Z p Z y 9 Q Y W N r Y W d l L n h t b F B L A Q I t A B Q A A g A I A O W R 0 l o P y u m r p A A A A O k A A A A T A A A A A A A A A A A A A A A A A P I A A A B b Q 2 9 u d G V u d F 9 U e X B l c 1 0 u e G 1 s U E s B A i 0 A F A A C A A g A 5 Z H S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K R V c 0 S z s x K t 0 u G X z W Z Q 5 c A A A A A A g A A A A A A E G Y A A A A B A A A g A A A A i R 4 S R j 9 d J i / G a P U l G a e v b U R x U C + k 8 M j M p S I d 9 c J A 9 i M A A A A A D o A A A A A C A A A g A A A A x d G g y R V X c M i U p 6 y 7 y 1 5 g Q 9 i E m w s 6 y r v 2 G S v x j Z G 2 R P d Q A A A A V h P J v s t a i C p x E q j D Q 9 7 0 w C a / s X N B a c o C / J B 3 s 8 F H R 0 i 7 k V o A c 6 q q v a s Q D Z 3 b U B F v Z j T D 3 0 n J B H I A R o w Z J p m l n e j a u f d B d m n V I P K G d P 0 / J F p A A A A A g 0 n N J + F K l S b B T j y 4 x F z M h h X h e d q x X m J b F X 2 0 m D H t 6 + V 8 u M P + v q I Y 9 L K J + K W q f 1 a w c 4 t x z 1 S s U L 5 C S j M J i T X K M w = = < / D a t a M a s h u p > 
</file>

<file path=customXml/itemProps1.xml><?xml version="1.0" encoding="utf-8"?>
<ds:datastoreItem xmlns:ds="http://schemas.openxmlformats.org/officeDocument/2006/customXml" ds:itemID="{B388F54D-8D60-4BB3-8288-91FBBA2B6A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서강웅</cp:lastModifiedBy>
  <dcterms:created xsi:type="dcterms:W3CDTF">2023-08-09T00:13:15Z</dcterms:created>
  <dcterms:modified xsi:type="dcterms:W3CDTF">2025-06-18T10:11:10Z</dcterms:modified>
</cp:coreProperties>
</file>