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\컴활\2025_기출문제집_컴활1급실기_학습자료_241206 update\2025_기출문제집_컴활1급실기_학습자료_241206 update\02 최신기출유형\03회\"/>
    </mc:Choice>
  </mc:AlternateContent>
  <xr:revisionPtr revIDLastSave="0" documentId="13_ncr:1_{2EEC949C-19C9-4EE0-B767-4EECCC3C7830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기본작업!$A$25:$G$25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2" l="1"/>
  <c r="H26" i="2"/>
  <c r="I26" i="2"/>
  <c r="G26" i="2"/>
  <c r="C25" i="2" a="1"/>
  <c r="C25" i="2"/>
  <c r="C26" i="2" a="1"/>
  <c r="C26" i="2"/>
  <c r="C27" i="2" a="1"/>
  <c r="C27" i="2"/>
  <c r="C24" i="2" a="1"/>
  <c r="C24" i="2" s="1"/>
  <c r="B25" i="2" a="1"/>
  <c r="B25" i="2" s="1"/>
  <c r="B26" i="2" a="1"/>
  <c r="B26" i="2"/>
  <c r="B27" i="2" a="1"/>
  <c r="B27" i="2" s="1"/>
  <c r="B24" i="2" a="1"/>
  <c r="B24" i="2" s="1"/>
  <c r="I3" i="2"/>
  <c r="A23" i="1"/>
  <c r="H4" i="2" a="1"/>
  <c r="H8" i="2" a="1"/>
  <c r="H12" i="2" a="1"/>
  <c r="H16" i="2" a="1"/>
  <c r="H20" i="2" a="1"/>
  <c r="H5" i="2" a="1"/>
  <c r="H13" i="2" a="1"/>
  <c r="H17" i="2" a="1"/>
  <c r="H6" i="2" a="1"/>
  <c r="H10" i="2" a="1"/>
  <c r="H14" i="2" a="1"/>
  <c r="H18" i="2" a="1"/>
  <c r="H7" i="2" a="1"/>
  <c r="H15" i="2" a="1"/>
  <c r="H9" i="2" a="1"/>
  <c r="H11" i="2" a="1"/>
  <c r="H19" i="2" a="1"/>
  <c r="H3" i="2" a="1"/>
  <c r="H19" i="2" l="1"/>
  <c r="H11" i="2"/>
  <c r="H9" i="2"/>
  <c r="H15" i="2"/>
  <c r="H7" i="2"/>
  <c r="H18" i="2"/>
  <c r="H14" i="2"/>
  <c r="H10" i="2"/>
  <c r="H6" i="2"/>
  <c r="H17" i="2"/>
  <c r="H13" i="2"/>
  <c r="H5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4FCA14-6359-4600-A6DE-FD0057BB936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D92614-4F97-410D-8B4D-016F742895DD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<sst xmlns="http://schemas.openxmlformats.org/spreadsheetml/2006/main" count="362" uniqueCount="76">
  <si>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</si>
  <si>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</si>
  <si>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</si>
  <si>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</si>
  <si>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</si>
  <si>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</si>
  <si>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</si>
  <si>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</si>
  <si>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</si>
  <si>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</si>
  <si>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</si>
  <si>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</si>
  <si>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</si>
  <si>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</si>
  <si>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</si>
  <si>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</si>
  <si>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</si>
  <si>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</si>
  <si>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</si>
  <si>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</si>
  <si>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</si>
  <si>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</si>
  <si>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</si>
  <si>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</si>
  <si>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</si>
  <si>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</si>
  <si>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</si>
  <si>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</si>
  <si>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</si>
  <si>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</si>
  <si>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</si>
  <si>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</si>
  <si>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</si>
  <si>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</si>
  <si>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</si>
  <si>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</si>
  <si>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</si>
  <si>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</si>
  <si>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</si>
  <si>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</si>
  <si>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</si>
  <si>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</si>
  <si>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</si>
  <si>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</si>
  <si>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</si>
  <si>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</si>
  <si>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</si>
  <si>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</si>
  <si>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</si>
  <si>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</si>
  <si>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</si>
  <si>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</si>
  <si>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</si>
  <si>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</si>
  <si>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</si>
  <si>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</si>
  <si>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</si>
  <si>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</si>
  <si>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</si>
  <si>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</si>
  <si>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</si>
  <si>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</si>
  <si>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</si>
  <si>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</si>
  <si>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</si>
  <si>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</si>
  <si>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</si>
  <si>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36AB80</t>
    <phoneticPr fontId="5" type="noConversion"/>
  </si>
  <si>
    <t>2025년 03월 11일 화요일</t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</si>
  <si>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</si>
  <si>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</si>
  <si>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</si>
  <si>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</si>
  <si>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</si>
  <si>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</si>
  <si>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>이가현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</si>
</sst>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mm&quot;월&quot;\ dd&quot;일&quot;\(aaa\)"/>
    <numFmt numFmtId="178" formatCode="#,##0,,&quot;백&quot;&quot;만&quot;&quot;원&quot;"/>
    <numFmt numFmtId="179" formatCode="0.0%;&quot;*&quot;;&quot;*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8" fontId="6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5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780367"/>
        <c:axId val="863777007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863777007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63780367"/>
        <c:crosses val="max"/>
        <c:crossBetween val="between"/>
      </c:valAx>
      <c:catAx>
        <c:axId val="863780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377700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27.793155439816" backgroundQuery="1" createdVersion="8" refreshedVersion="8" minRefreshableVersion="3" recordCount="0" supportSubquery="1" supportAdvancedDrill="1" xr:uid="{03ED84CD-0475-4649-8F74-782DB9796A6C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07ADD9-DA25-420A-B28D-6CC05106C49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9"/>
    <dataField name="합계: 미수금" fld="3" showDataAs="percentOfCol" baseField="0" baseItem="0" numFmtId="179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E6" sqref="E6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40</v>
      </c>
      <c r="B25" s="2" t="s">
        <v>41</v>
      </c>
      <c r="C25" s="2" t="s">
        <v>42</v>
      </c>
      <c r="D25" s="2" t="s">
        <v>0</v>
      </c>
      <c r="E25" s="2" t="s">
        <v>1</v>
      </c>
      <c r="F25" s="2" t="s">
        <v>2</v>
      </c>
      <c r="G25" s="2" t="s">
        <v>3</v>
      </c>
    </row>
    <row r="26" spans="1:7" ht="15.75" customHeight="1">
      <c r="A26" s="3" t="s">
        <v>6</v>
      </c>
      <c r="B26" s="3" t="s">
        <v>7</v>
      </c>
      <c r="C26" s="3" t="s">
        <v>5</v>
      </c>
      <c r="D26" s="3" t="s">
        <v>8</v>
      </c>
      <c r="E26" s="4">
        <v>60000</v>
      </c>
      <c r="F26" s="4">
        <v>58200</v>
      </c>
      <c r="G26" s="4">
        <v>1800</v>
      </c>
    </row>
    <row r="27" spans="1:7" ht="15.75" customHeight="1">
      <c r="A27" s="3" t="s">
        <v>16</v>
      </c>
      <c r="B27" s="3" t="s">
        <v>17</v>
      </c>
      <c r="C27" s="3" t="s">
        <v>5</v>
      </c>
      <c r="D27" s="3" t="s">
        <v>8</v>
      </c>
      <c r="E27" s="4">
        <v>75600</v>
      </c>
      <c r="F27" s="4">
        <v>45360</v>
      </c>
      <c r="G27" s="4">
        <v>30240</v>
      </c>
    </row>
    <row r="28" spans="1:7" ht="15.75" customHeight="1">
      <c r="A28" s="3" t="s">
        <v>26</v>
      </c>
      <c r="B28" s="3" t="s">
        <v>45</v>
      </c>
      <c r="C28" s="3" t="s">
        <v>5</v>
      </c>
      <c r="D28" s="3" t="s">
        <v>8</v>
      </c>
      <c r="E28" s="4">
        <v>64000</v>
      </c>
      <c r="F28" s="4">
        <v>42240</v>
      </c>
      <c r="G28" s="4">
        <v>21760</v>
      </c>
    </row>
    <row r="29" spans="1:7" ht="15.75" customHeight="1">
      <c r="A29" s="3" t="s">
        <v>27</v>
      </c>
      <c r="B29" s="3" t="s">
        <v>46</v>
      </c>
      <c r="C29" s="3" t="s">
        <v>20</v>
      </c>
      <c r="D29" s="3" t="s">
        <v>21</v>
      </c>
      <c r="E29" s="4">
        <v>84000</v>
      </c>
      <c r="F29" s="4">
        <v>79800</v>
      </c>
      <c r="G29" s="4">
        <v>4200</v>
      </c>
    </row>
    <row r="30" spans="1:7" ht="15.75" customHeight="1">
      <c r="A30" s="3" t="s">
        <v>28</v>
      </c>
      <c r="B30" s="3" t="s">
        <v>29</v>
      </c>
      <c r="C30" s="3" t="s">
        <v>30</v>
      </c>
      <c r="D30" s="3" t="s">
        <v>31</v>
      </c>
      <c r="E30" s="4">
        <v>89000</v>
      </c>
      <c r="F30" s="4">
        <v>66750</v>
      </c>
      <c r="G30" s="4">
        <v>22250</v>
      </c>
    </row>
    <row r="31" spans="1:7" ht="15.75" customHeight="1">
      <c r="A31" s="3" t="s">
        <v>32</v>
      </c>
      <c r="B31" s="3" t="s">
        <v>33</v>
      </c>
      <c r="C31" s="3" t="s">
        <v>30</v>
      </c>
      <c r="D31" s="3" t="s">
        <v>31</v>
      </c>
      <c r="E31" s="4">
        <v>110000</v>
      </c>
      <c r="F31" s="4">
        <v>74800</v>
      </c>
      <c r="G31" s="4">
        <v>35200</v>
      </c>
    </row>
    <row r="32" spans="1:7" ht="15.75" customHeight="1">
      <c r="A32" s="3" t="s">
        <v>36</v>
      </c>
      <c r="B32" s="3" t="s">
        <v>37</v>
      </c>
      <c r="C32" s="3" t="s">
        <v>5</v>
      </c>
      <c r="D32" s="3" t="s">
        <v>8</v>
      </c>
      <c r="E32" s="4">
        <v>94000</v>
      </c>
      <c r="F32" s="4">
        <v>58280</v>
      </c>
      <c r="G32" s="4">
        <v>35720</v>
      </c>
    </row>
  </sheetData>
  <phoneticPr fontId="5" type="noConversion"/>
  <conditionalFormatting sqref="A3:G20">
    <cfRule type="expression" dxfId="4" priority="1">
      <formula>AND(LEFT($B3,1),IFERROR(1&lt;=SEARCH("C",$B3),FALSE))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J4" sqref="J4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 t="e">
        <f>E3*HLOOKUP(E3,$F$23:$I$25,MATCH(C3,$E$24:$E$25,1),1)</f>
        <v>#N/A</v>
      </c>
      <c r="J3" t="str">
        <f>LEFT(B3,5)</f>
        <v>26AD7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/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/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/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/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/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/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/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/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TEXT(SUM(($D$3:$D$20=$A24)*($E$3:$E$20)),"#,##0원")</f>
        <v>319,000원</v>
      </c>
      <c r="C24" s="4" t="str">
        <f t="array" ref="C24">INDEX($A$3:$A$20,MATCH(MAX(($D$3:$D$20=$A24)*($G$3:$G$20)),$G$3:$G$20,0),1)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TEXT(SUM(($D$3:$D$20=$A25)*($E$3:$E$20)),"#,##0원")</f>
        <v>314,600원</v>
      </c>
      <c r="C25" s="4" t="str">
        <f t="array" ref="C25">INDEX($A$3:$A$20,MATCH(MAX(($D$3:$D$20=$A25)*($G$3:$G$20)),$G$3:$G$20,0),1)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TEXT(SUM(($D$3:$D$20=$A26)*($E$3:$E$20)),"#,##0원")</f>
        <v>163,800원</v>
      </c>
      <c r="C26" s="4" t="str">
        <f t="array" ref="C26">INDEX($A$3:$A$20,MATCH(MAX(($D$3:$D$20=$A26)*($G$3:$G$20)),$G$3:$G$20,0),1)</f>
        <v>김승철</v>
      </c>
      <c r="D26" s="5"/>
      <c r="E26" s="26" t="s">
        <v>57</v>
      </c>
      <c r="F26" s="27"/>
      <c r="G26" s="13" t="str">
        <f>COUNTIFS($D$3:$D$20,"강석희",$E$3:$E$20,"&lt;="&amp;G$23) &amp; "건"</f>
        <v>1건</v>
      </c>
      <c r="H26" s="13" t="str">
        <f t="shared" ref="H26:I26" si="0">COUNTIFS($D$3:$D$20,"강석희",$E$3:$E$20,"&lt;="&amp;H$23)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TEXT(SUM(($D$3:$D$20=$A27)*($E$3:$E$20)),"#,##0원")</f>
        <v>234,380원</v>
      </c>
      <c r="C27" s="4" t="str">
        <f t="array" ref="C27">INDEX($A$3:$A$20,MATCH(MAX(($D$3:$D$20=$A27)*($G$3:$G$20)),$G$3:$G$20,0),1)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H2" sqref="H2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4" t="s">
        <v>0</v>
      </c>
    </row>
    <row r="3" spans="2:8">
      <c r="B3" s="24" t="s">
        <v>42</v>
      </c>
      <c r="C3" s="24" t="s">
        <v>71</v>
      </c>
      <c r="D3" t="s">
        <v>8</v>
      </c>
      <c r="E3" t="s">
        <v>31</v>
      </c>
      <c r="F3" t="s">
        <v>12</v>
      </c>
      <c r="G3" t="s">
        <v>21</v>
      </c>
      <c r="H3" t="s">
        <v>69</v>
      </c>
    </row>
    <row r="4" spans="2:8">
      <c r="B4" t="s">
        <v>11</v>
      </c>
      <c r="D4" s="25"/>
      <c r="E4" s="25"/>
      <c r="F4" s="25"/>
      <c r="G4" s="25"/>
      <c r="H4" s="25"/>
    </row>
    <row r="5" spans="2:8">
      <c r="C5" t="s">
        <v>70</v>
      </c>
      <c r="D5" s="25">
        <v>8.3033788641265274E-2</v>
      </c>
      <c r="E5" s="25">
        <v>0</v>
      </c>
      <c r="F5" s="25">
        <v>0.79052151762970913</v>
      </c>
      <c r="G5" s="25">
        <v>0</v>
      </c>
      <c r="H5" s="25">
        <v>0.2044985697523716</v>
      </c>
    </row>
    <row r="6" spans="2:8">
      <c r="C6" t="s">
        <v>74</v>
      </c>
      <c r="D6" s="25">
        <v>2.7379400260756193E-2</v>
      </c>
      <c r="E6" s="25">
        <v>0</v>
      </c>
      <c r="F6" s="25">
        <v>0.77422151578643161</v>
      </c>
      <c r="G6" s="25">
        <v>0</v>
      </c>
      <c r="H6" s="25">
        <v>0.18197419385881203</v>
      </c>
    </row>
    <row r="7" spans="2:8">
      <c r="B7" t="s">
        <v>20</v>
      </c>
      <c r="D7" s="25"/>
      <c r="E7" s="25"/>
      <c r="F7" s="25"/>
      <c r="G7" s="25"/>
      <c r="H7" s="25"/>
    </row>
    <row r="8" spans="2:8">
      <c r="C8" t="s">
        <v>70</v>
      </c>
      <c r="D8" s="25">
        <v>0</v>
      </c>
      <c r="E8" s="25">
        <v>0</v>
      </c>
      <c r="F8" s="25">
        <v>0</v>
      </c>
      <c r="G8" s="25">
        <v>1</v>
      </c>
      <c r="H8" s="25">
        <v>0.17543348389916946</v>
      </c>
    </row>
    <row r="9" spans="2:8">
      <c r="C9" t="s">
        <v>74</v>
      </c>
      <c r="D9" s="25">
        <v>0</v>
      </c>
      <c r="E9" s="25">
        <v>0</v>
      </c>
      <c r="F9" s="25">
        <v>0</v>
      </c>
      <c r="G9" s="25">
        <v>1</v>
      </c>
      <c r="H9" s="25">
        <v>0.10643228895179592</v>
      </c>
    </row>
    <row r="10" spans="2:8">
      <c r="B10" t="s">
        <v>30</v>
      </c>
      <c r="D10" s="25"/>
      <c r="E10" s="25"/>
      <c r="F10" s="25"/>
      <c r="G10" s="25"/>
      <c r="H10" s="25"/>
    </row>
    <row r="11" spans="2:8">
      <c r="C11" t="s">
        <v>70</v>
      </c>
      <c r="D11" s="25">
        <v>0</v>
      </c>
      <c r="E11" s="25">
        <v>1</v>
      </c>
      <c r="F11" s="25">
        <v>0</v>
      </c>
      <c r="G11" s="25">
        <v>0</v>
      </c>
      <c r="H11" s="25">
        <v>0.31129294896866239</v>
      </c>
    </row>
    <row r="12" spans="2:8">
      <c r="C12" t="s">
        <v>74</v>
      </c>
      <c r="D12" s="25">
        <v>0</v>
      </c>
      <c r="E12" s="25">
        <v>1</v>
      </c>
      <c r="F12" s="25">
        <v>0</v>
      </c>
      <c r="G12" s="25">
        <v>0</v>
      </c>
      <c r="H12" s="25">
        <v>0.30252848860055015</v>
      </c>
    </row>
    <row r="13" spans="2:8">
      <c r="B13" t="s">
        <v>5</v>
      </c>
      <c r="D13" s="25"/>
      <c r="E13" s="25"/>
      <c r="F13" s="25"/>
      <c r="G13" s="25"/>
      <c r="H13" s="25"/>
    </row>
    <row r="14" spans="2:8">
      <c r="C14" t="s">
        <v>70</v>
      </c>
      <c r="D14" s="25">
        <v>0.91696621135873468</v>
      </c>
      <c r="E14" s="25">
        <v>0</v>
      </c>
      <c r="F14" s="25">
        <v>0.20947848237029093</v>
      </c>
      <c r="G14" s="25">
        <v>0</v>
      </c>
      <c r="H14" s="25">
        <v>0.30877499737979658</v>
      </c>
    </row>
    <row r="15" spans="2:8">
      <c r="C15" t="s">
        <v>74</v>
      </c>
      <c r="D15" s="25">
        <v>0.97262059973924375</v>
      </c>
      <c r="E15" s="25">
        <v>0</v>
      </c>
      <c r="F15" s="25">
        <v>0.22577848421356839</v>
      </c>
      <c r="G15" s="25">
        <v>0</v>
      </c>
      <c r="H15" s="25">
        <v>0.40906502858884192</v>
      </c>
    </row>
    <row r="16" spans="2:8">
      <c r="B16" t="s">
        <v>72</v>
      </c>
      <c r="D16" s="25">
        <v>1</v>
      </c>
      <c r="E16" s="25">
        <v>1</v>
      </c>
      <c r="F16" s="25">
        <v>1</v>
      </c>
      <c r="G16" s="25">
        <v>1</v>
      </c>
      <c r="H16" s="25">
        <v>1</v>
      </c>
    </row>
    <row r="17" spans="2:8">
      <c r="B17" t="s">
        <v>73</v>
      </c>
      <c r="D17" s="25">
        <v>1</v>
      </c>
      <c r="E17" s="25">
        <v>1</v>
      </c>
      <c r="F17" s="25">
        <v>1</v>
      </c>
      <c r="G17" s="25">
        <v>1</v>
      </c>
      <c r="H17" s="25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D5" sqref="D5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67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val="25" filterVal="18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2">
    <dataValidation type="custom" allowBlank="1" showInputMessage="1" showErrorMessage="1" sqref="A4:A21" xr:uid="{7209B794-B118-43FB-9489-A854645FEEEE}">
      <formula1>"LEN($B$4:$B$21)=6"</formula1>
    </dataValidation>
    <dataValidation type="custom" imeMode="halfAlpha" allowBlank="1" showInputMessage="1" promptTitle="입력방법" prompt="6자로 입력하세요!" sqref="B4:B21" xr:uid="{20F3DCB3-C821-4326-B368-FA5E8C01D591}">
      <formula1>"LEN($B$4:$B$21)=6"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L25" sqref="L25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opLeftCell="A4" workbookViewId="0">
      <selection activeCell="G6" sqref="G6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2">
        <v>43850</v>
      </c>
      <c r="D6" s="23">
        <v>89000000</v>
      </c>
      <c r="E6" s="23">
        <v>66750000</v>
      </c>
      <c r="F6" s="23">
        <v>22250000</v>
      </c>
    </row>
    <row r="7" spans="2:6">
      <c r="B7" s="3" t="s">
        <v>25</v>
      </c>
      <c r="C7" s="22">
        <v>43910</v>
      </c>
      <c r="D7" s="23">
        <v>26800000</v>
      </c>
      <c r="E7" s="23">
        <v>19028000</v>
      </c>
      <c r="F7" s="23">
        <v>7772000</v>
      </c>
    </row>
    <row r="8" spans="2:6">
      <c r="B8" s="3" t="s">
        <v>18</v>
      </c>
      <c r="C8" s="22">
        <v>43927</v>
      </c>
      <c r="D8" s="23">
        <v>79800000</v>
      </c>
      <c r="E8" s="23">
        <v>57456000</v>
      </c>
      <c r="F8" s="23">
        <v>22344000</v>
      </c>
    </row>
    <row r="9" spans="2:6">
      <c r="B9" s="3" t="s">
        <v>14</v>
      </c>
      <c r="C9" s="22">
        <v>43927</v>
      </c>
      <c r="D9" s="23">
        <v>28000000</v>
      </c>
      <c r="E9" s="23">
        <v>25760000</v>
      </c>
      <c r="F9" s="23">
        <v>2240000</v>
      </c>
    </row>
    <row r="10" spans="2:6">
      <c r="B10" s="3" t="s">
        <v>13</v>
      </c>
      <c r="C10" s="22">
        <v>43933</v>
      </c>
      <c r="D10" s="23">
        <v>21000000</v>
      </c>
      <c r="E10" s="23">
        <v>18480000</v>
      </c>
      <c r="F10" s="23">
        <v>2520000</v>
      </c>
    </row>
    <row r="11" spans="2:6">
      <c r="B11" s="3" t="s">
        <v>34</v>
      </c>
      <c r="C11" s="22">
        <v>43936</v>
      </c>
      <c r="D11" s="23">
        <v>120000000</v>
      </c>
      <c r="E11" s="23">
        <v>102000000</v>
      </c>
      <c r="F11" s="23">
        <v>18000000</v>
      </c>
    </row>
    <row r="12" spans="2:6">
      <c r="B12" s="3" t="s">
        <v>6</v>
      </c>
      <c r="C12" s="22">
        <v>43941</v>
      </c>
      <c r="D12" s="23">
        <v>60000000</v>
      </c>
      <c r="E12" s="23">
        <v>58200000</v>
      </c>
      <c r="F12" s="23">
        <v>1800000</v>
      </c>
    </row>
    <row r="13" spans="2:6">
      <c r="B13" s="3" t="s">
        <v>27</v>
      </c>
      <c r="C13" s="22">
        <v>43942</v>
      </c>
      <c r="D13" s="23">
        <v>84000000</v>
      </c>
      <c r="E13" s="23">
        <v>79800000</v>
      </c>
      <c r="F13" s="23">
        <v>4200000</v>
      </c>
    </row>
    <row r="14" spans="2:6">
      <c r="B14" s="3" t="s">
        <v>32</v>
      </c>
      <c r="C14" s="22">
        <v>43943</v>
      </c>
      <c r="D14" s="23">
        <v>110000000</v>
      </c>
      <c r="E14" s="23">
        <v>74800000</v>
      </c>
      <c r="F14" s="23">
        <v>35200000</v>
      </c>
    </row>
    <row r="15" spans="2:6">
      <c r="B15" s="3" t="s">
        <v>48</v>
      </c>
      <c r="C15" s="22">
        <v>43944</v>
      </c>
      <c r="D15" s="23">
        <v>19000000</v>
      </c>
      <c r="E15" s="23">
        <v>13490000</v>
      </c>
      <c r="F15" s="23">
        <v>5510000</v>
      </c>
    </row>
    <row r="16" spans="2:6">
      <c r="B16" s="3" t="s">
        <v>26</v>
      </c>
      <c r="C16" s="22">
        <v>43946</v>
      </c>
      <c r="D16" s="23">
        <v>64000000</v>
      </c>
      <c r="E16" s="23">
        <v>42240000</v>
      </c>
      <c r="F16" s="23">
        <v>21760000</v>
      </c>
    </row>
    <row r="17" spans="2:6">
      <c r="B17" s="3" t="s">
        <v>43</v>
      </c>
      <c r="C17" s="22">
        <v>43971</v>
      </c>
      <c r="D17" s="23">
        <v>50000000</v>
      </c>
      <c r="E17" s="23">
        <v>37500000</v>
      </c>
      <c r="F17" s="23">
        <v>12500000</v>
      </c>
    </row>
    <row r="18" spans="2:6">
      <c r="B18" s="3" t="s">
        <v>22</v>
      </c>
      <c r="C18" s="22">
        <v>44002</v>
      </c>
      <c r="D18" s="23">
        <v>39780000</v>
      </c>
      <c r="E18" s="23">
        <v>31824000</v>
      </c>
      <c r="F18" s="23">
        <v>7956000</v>
      </c>
    </row>
    <row r="19" spans="2:6">
      <c r="B19" s="3" t="s">
        <v>23</v>
      </c>
      <c r="C19" s="22">
        <v>44094</v>
      </c>
      <c r="D19" s="23">
        <v>19800000</v>
      </c>
      <c r="E19" s="23">
        <v>9504000</v>
      </c>
      <c r="F19" s="23">
        <v>10296000</v>
      </c>
    </row>
    <row r="20" spans="2:6">
      <c r="B20" s="3" t="s">
        <v>9</v>
      </c>
      <c r="C20" s="22">
        <v>44124</v>
      </c>
      <c r="D20" s="23">
        <v>33000000</v>
      </c>
      <c r="E20" s="23">
        <v>32010000</v>
      </c>
      <c r="F20" s="23">
        <v>990000</v>
      </c>
    </row>
    <row r="21" spans="2:6">
      <c r="B21" s="3" t="s">
        <v>16</v>
      </c>
      <c r="C21" s="22">
        <v>44124</v>
      </c>
      <c r="D21" s="23">
        <v>75600000</v>
      </c>
      <c r="E21" s="23">
        <v>45360000</v>
      </c>
      <c r="F21" s="23">
        <v>30240000</v>
      </c>
    </row>
    <row r="22" spans="2:6">
      <c r="B22" s="3" t="s">
        <v>36</v>
      </c>
      <c r="C22" s="22">
        <v>44155</v>
      </c>
      <c r="D22" s="23">
        <v>94000000</v>
      </c>
      <c r="E22" s="23">
        <v>58280000</v>
      </c>
      <c r="F22" s="23">
        <v>35720000</v>
      </c>
    </row>
    <row r="23" spans="2:6">
      <c r="B23" s="3" t="s">
        <v>47</v>
      </c>
      <c r="C23" s="22">
        <v>44185</v>
      </c>
      <c r="D23" s="23">
        <v>18000000</v>
      </c>
      <c r="E23" s="23">
        <v>9900000</v>
      </c>
      <c r="F23" s="23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G4" sqref="G4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68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 t="s">
        <v>75</v>
      </c>
      <c r="B6" s="21" t="s">
        <v>61</v>
      </c>
      <c r="C6" s="21">
        <v>50000</v>
      </c>
      <c r="D6" s="21" t="s">
        <v>62</v>
      </c>
      <c r="E6" s="21">
        <v>5000</v>
      </c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이가현</cp:lastModifiedBy>
  <dcterms:created xsi:type="dcterms:W3CDTF">2023-08-09T00:13:15Z</dcterms:created>
  <dcterms:modified xsi:type="dcterms:W3CDTF">2025-03-11T10:29:26Z</dcterms:modified>
</cp:coreProperties>
</file>