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di60\OneDrive\문서\★시나공 유료교재\2025_기출문제집_컴활1급실기_학습자료_241206 update\02 최신기출유형\03회\"/>
    </mc:Choice>
  </mc:AlternateContent>
  <xr:revisionPtr revIDLastSave="0" documentId="13_ncr:1_{6E81A0CB-635C-492D-AC3A-F8C5A49A43B5}" xr6:coauthVersionLast="47" xr6:coauthVersionMax="47" xr10:uidLastSave="{00000000-0000-0000-0000-000000000000}"/>
  <bookViews>
    <workbookView xWindow="-108" yWindow="-108" windowWidth="23256" windowHeight="12720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H26" i="2" l="1"/>
  <c r="I26" i="2"/>
  <c r="G26" i="2"/>
  <c r="A23" i="1"/>
  <c r="H5" i="2" a="1"/>
  <c r="H9" i="2" a="1"/>
  <c r="H13" i="2" a="1"/>
  <c r="H17" i="2" a="1"/>
  <c r="H6" i="2" a="1"/>
  <c r="H10" i="2" a="1"/>
  <c r="H14" i="2" a="1"/>
  <c r="H18" i="2" a="1"/>
  <c r="H7" i="2" a="1"/>
  <c r="H11" i="2" a="1"/>
  <c r="H15" i="2" a="1"/>
  <c r="H19" i="2" a="1"/>
  <c r="H4" i="2" a="1"/>
  <c r="H8" i="2" a="1"/>
  <c r="H12" i="2" a="1"/>
  <c r="H16" i="2" a="1"/>
  <c r="H20" i="2" a="1"/>
  <c r="H3" i="2" a="1"/>
  <c r="H20" i="2" l="1"/>
  <c r="H16" i="2"/>
  <c r="H12" i="2"/>
  <c r="H8" i="2"/>
  <c r="H4" i="2"/>
  <c r="H19" i="2"/>
  <c r="H15" i="2"/>
  <c r="H11" i="2"/>
  <c r="H7" i="2"/>
  <c r="H18" i="2"/>
  <c r="H14" i="2"/>
  <c r="H10" i="2"/>
  <c r="H6" i="2"/>
  <c r="H17" i="2"/>
  <c r="H13" i="2"/>
  <c r="H9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C16965-FE2B-459D-8071-54C16DD37E0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2B89551-369B-430C-B740-AA4D5E0686EE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kdi60\OneDrive\문서\★시나공 유료교재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<sst xmlns="http://schemas.openxmlformats.org/spreadsheetml/2006/main" count="350" uniqueCount="75">
  <si>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</si>
  <si>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</si>
  <si>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</si>
  <si>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</si>
  <si>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</si>
  <si>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</si>
  <si>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</si>
  <si>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</si>
  <si>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</si>
  <si>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</si>
  <si>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</si>
  <si>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</si>
  <si>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</si>
  <si>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</si>
  <si>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</si>
  <si>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</si>
  <si>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</si>
  <si>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</si>
  <si>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</si>
  <si>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</si>
  <si>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</si>
  <si>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</si>
  <si>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</si>
  <si>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</si>
  <si>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</si>
  <si>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</si>
  <si>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</si>
  <si>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</si>
  <si>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</si>
  <si>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</si>
  <si>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</si>
  <si>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</si>
  <si>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</si>
  <si>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</si>
  <si>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</si>
  <si>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</si>
  <si>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</si>
  <si>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</si>
  <si>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</si>
  <si>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</si>
  <si>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</si>
  <si>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</si>
  <si>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</si>
  <si>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</si>
  <si>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</si>
  <si>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</si>
  <si>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</si>
  <si>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</si>
  <si>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</si>
  <si>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</si>
  <si>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</si>
  <si>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</si>
  <si>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</si>
  <si>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</si>
  <si>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</si>
  <si>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</si>
  <si>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</si>
  <si>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</si>
  <si>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</si>
  <si>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</si>
  <si>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</si>
  <si>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</si>
  <si>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</si>
  <si>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</si>
  <si>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</si>
  <si>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</si>
  <si>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</si>
  <si>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</si>
  <si>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</si>
  <si>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</si>
  <si>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</si>
  <si>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</si>
  <si>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</si>
  <si>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 xml:space="preserve">  </t>
    <phoneticPr fontId="5" type="noConversion"/>
  </si>
  <si>
    <t>2025년 03월 09일 일요일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</si>
</sst>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82" formatCode="#,##0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41" fontId="6" fillId="0" borderId="1" xfId="1" quotePrefix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5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82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571071"/>
        <c:axId val="175557011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75557011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55571071"/>
        <c:crosses val="max"/>
        <c:crossBetween val="between"/>
      </c:valAx>
      <c:catAx>
        <c:axId val="17555710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55701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uki Kim" refreshedDate="45724.449461111108" backgroundQuery="1" createdVersion="8" refreshedVersion="8" minRefreshableVersion="3" recordCount="0" supportSubquery="1" supportAdvancedDrill="1" xr:uid="{E835B775-BCDF-4840-AA30-ABF221421882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13EC4B-F5F1-41DD-8D9E-C92E7341CAE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G3" sqref="G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 MID($B3,3,1)="B"), 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IFERROR(AND(LEFT($B3,1)="1", SEARCH("C", $B3)),FALSE)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K28"/>
  <sheetViews>
    <sheetView workbookViewId="0">
      <selection activeCell="N6" sqref="N6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1">
      <c r="A1" s="5" t="s">
        <v>49</v>
      </c>
      <c r="B1" s="5"/>
      <c r="C1" s="5"/>
      <c r="D1" s="5"/>
      <c r="E1" s="5"/>
      <c r="F1" s="6"/>
      <c r="G1" s="5"/>
      <c r="H1" s="5"/>
      <c r="I1" s="5"/>
      <c r="J1" s="26"/>
    </row>
    <row r="2" spans="1:1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1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$E3*HLOOKUP($E3,$F$23:$I$25,MATCH($C3,{"합정";"신촌"},-1)+1,TRUE)</f>
        <v>3360</v>
      </c>
      <c r="J3" s="5"/>
      <c r="K3" s="5"/>
    </row>
    <row r="4" spans="1:11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$E4*HLOOKUP($E4,$F$23:$I$25,MATCH($C4,{"합정";"신촌"},-1)+1,TRUE)</f>
        <v>1750.0000000000002</v>
      </c>
      <c r="J4" s="5"/>
      <c r="K4" s="5"/>
    </row>
    <row r="5" spans="1:11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$E5*HLOOKUP($E5,$F$23:$I$25,MATCH($C5,{"합정";"신촌"},-1)+1,TRUE)</f>
        <v>2700</v>
      </c>
      <c r="J5" s="5"/>
      <c r="K5" s="5"/>
    </row>
    <row r="6" spans="1:11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$E6*HLOOKUP($E6,$F$23:$I$25,MATCH($C6,{"합정";"신촌"},-1)+1,TRUE)</f>
        <v>990</v>
      </c>
      <c r="J6" s="5"/>
      <c r="K6" s="5"/>
    </row>
    <row r="7" spans="1:11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$E7*HLOOKUP($E7,$F$23:$I$25,MATCH($C7,{"합정";"신촌"},-1)+1,TRUE)</f>
        <v>420</v>
      </c>
      <c r="J7" s="5"/>
      <c r="K7" s="5"/>
    </row>
    <row r="8" spans="1:11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$E8*HLOOKUP($E8,$F$23:$I$25,MATCH($C8,{"합정";"신촌"},-1)+1,TRUE)</f>
        <v>840</v>
      </c>
      <c r="J8" s="5"/>
      <c r="K8" s="5"/>
    </row>
    <row r="9" spans="1:11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$E9*HLOOKUP($E9,$F$23:$I$25,MATCH($C9,{"합정";"신촌"},-1)+1,TRUE)</f>
        <v>3402</v>
      </c>
      <c r="J9" s="5"/>
      <c r="K9" s="5"/>
    </row>
    <row r="10" spans="1:11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$E10*HLOOKUP($E10,$F$23:$I$25,MATCH($C10,{"합정";"신촌"},-1)+1,TRUE)</f>
        <v>3192</v>
      </c>
      <c r="J10" s="5"/>
      <c r="K10" s="5"/>
    </row>
    <row r="11" spans="1:11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$E11*HLOOKUP($E11,$F$23:$I$25,MATCH($C11,{"합정";"신촌"},-1)+1,TRUE)</f>
        <v>1193.3999999999999</v>
      </c>
      <c r="J11" s="5"/>
      <c r="K11" s="5"/>
    </row>
    <row r="12" spans="1:11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$E12*HLOOKUP($E12,$F$23:$I$25,MATCH($C12,{"합정";"신촌"},-1)+1,TRUE)</f>
        <v>396</v>
      </c>
      <c r="J12" s="5"/>
      <c r="K12" s="5"/>
    </row>
    <row r="13" spans="1:11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$E13*HLOOKUP($E13,$F$23:$I$25,MATCH($C13,{"합정";"신촌"},-1)+1,TRUE)</f>
        <v>804</v>
      </c>
      <c r="J13" s="5"/>
      <c r="K13" s="5"/>
    </row>
    <row r="14" spans="1:11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$E14*HLOOKUP($E14,$F$23:$I$25,MATCH($C14,{"합정";"신촌"},-1)+1,TRUE)</f>
        <v>2880</v>
      </c>
      <c r="J14" s="5"/>
      <c r="K14" s="5"/>
    </row>
    <row r="15" spans="1:1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$E15*HLOOKUP($E15,$F$23:$I$25,MATCH($C15,{"합정";"신촌"},-1)+1,TRUE)</f>
        <v>3560</v>
      </c>
      <c r="J15" s="5"/>
      <c r="K15" s="5"/>
    </row>
    <row r="16" spans="1:1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$E16*HLOOKUP($E16,$F$23:$I$25,MATCH($C16,{"합정";"신촌"},-1)+1,TRUE)</f>
        <v>5500</v>
      </c>
      <c r="J16" s="5"/>
      <c r="K16" s="5"/>
    </row>
    <row r="17" spans="1:1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$E17*HLOOKUP($E17,$F$23:$I$25,MATCH($C17,{"합정";"신촌"},-1)+1,TRUE)</f>
        <v>6000</v>
      </c>
      <c r="J17" s="5"/>
      <c r="K17" s="5"/>
    </row>
    <row r="18" spans="1:1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$E18*HLOOKUP($E18,$F$23:$I$25,MATCH($C18,{"합정";"신촌"},-1)+1,TRUE)</f>
        <v>5170</v>
      </c>
      <c r="J18" s="5"/>
      <c r="K18" s="5"/>
    </row>
    <row r="19" spans="1:1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$E19*HLOOKUP($E19,$F$23:$I$25,MATCH($C19,{"합정";"신촌"},-1)+1,TRUE)</f>
        <v>360</v>
      </c>
      <c r="J19" s="5"/>
      <c r="K19" s="5"/>
    </row>
    <row r="20" spans="1:1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$E20*HLOOKUP($E20,$F$23:$I$25,MATCH($C20,{"합정";"신촌"},-1)+1,TRUE)</f>
        <v>380</v>
      </c>
      <c r="J20" s="5"/>
      <c r="K20" s="5"/>
    </row>
    <row r="21" spans="1:11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1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1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</row>
    <row r="24" spans="1:11">
      <c r="A24" s="3" t="s">
        <v>31</v>
      </c>
      <c r="B24" s="10" t="str">
        <f t="array" ref="B24">TEXT(SUM(($D$3:$D$20=$A24)*$E$3:$E$20), "#,##0원")</f>
        <v>319,000원</v>
      </c>
      <c r="C24" s="25" t="str">
        <f t="array" ref="C24">INDEX($A$3:$A$20, MATCH(MAX(($D$3:$D$20=$A24)*$G$3:$G$20), 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1">
      <c r="A25" s="3" t="s">
        <v>8</v>
      </c>
      <c r="B25" s="10" t="str">
        <f t="array" ref="B25">TEXT(SUM(($D$3:$D$20=$A25)*$E$3:$E$20), "#,##0원")</f>
        <v>314,600원</v>
      </c>
      <c r="C25" s="25" t="str">
        <f t="array" ref="C25">INDEX($A$3:$A$20, MATCH(MAX(($D$3:$D$20=$A25)*$G$3:$G$20), 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1">
      <c r="A26" s="3" t="s">
        <v>21</v>
      </c>
      <c r="B26" s="10" t="str">
        <f t="array" ref="B26">TEXT(SUM(($D$3:$D$20=$A26)*$E$3:$E$20), "#,##0원")</f>
        <v>163,800원</v>
      </c>
      <c r="C26" s="25" t="str">
        <f t="array" ref="C26">INDEX($A$3:$A$20, MATCH(MAX(($D$3:$D$20=$A26)*$G$3:$G$20), $G$3:$G$20,0),1)</f>
        <v>김승철</v>
      </c>
      <c r="D26" s="5"/>
      <c r="E26" s="28" t="s">
        <v>57</v>
      </c>
      <c r="F26" s="29"/>
      <c r="G26" s="13" t="str">
        <f>COUNTIFS($E$3:$E$20, "&lt;=" &amp; G$23, $D$3:$D$20, "강석희") &amp; "건"</f>
        <v>1건</v>
      </c>
      <c r="H26" s="13" t="str">
        <f t="shared" ref="H26:I26" si="0">COUNTIFS($E$3:$E$20, "&lt;=" &amp; H$23, $D$3:$D$20, "강석희") &amp; "건"</f>
        <v>2건</v>
      </c>
      <c r="I26" s="13" t="str">
        <f t="shared" si="0"/>
        <v>4건</v>
      </c>
    </row>
    <row r="27" spans="1:11">
      <c r="A27" s="3" t="s">
        <v>12</v>
      </c>
      <c r="B27" s="10" t="str">
        <f t="array" ref="B27">TEXT(SUM(($D$3:$D$20=$A27)*$E$3:$E$20), "#,##0원")</f>
        <v>234,380원</v>
      </c>
      <c r="C27" s="25" t="str">
        <f t="array" ref="C27">INDEX($A$3:$A$20, MATCH(MAX(($D$3:$D$20=$A27)*$G$3:$G$20), $G$3:$G$20,0),1)</f>
        <v>유순자</v>
      </c>
      <c r="D27" s="5"/>
      <c r="E27" s="5"/>
    </row>
    <row r="28" spans="1:11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15" sqref="J15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J22" sqref="J22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2">
    <dataValidation type="custom" imeMode="halfAlpha" allowBlank="1" showInputMessage="1" errorTitle="dd" error="dd" promptTitle="입력방법" prompt="6자로_x000a_입력하세요!" sqref="B8:B21" xr:uid="{74EDB146-9CA1-4998-B254-A7056C1C8540}">
      <formula1>LEN($B$4:$B$21)=6</formula1>
    </dataValidation>
    <dataValidation type="custom" imeMode="halfAlpha" allowBlank="1" showInputMessage="1" promptTitle="입력방법" prompt="6자로_x000a_입력하세요!" sqref="B4:B7" xr:uid="{69B8A570-B12C-4F73-9F38-FF7CD526F7F1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M26" sqref="M26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H23"/>
  <sheetViews>
    <sheetView tabSelected="1" workbookViewId="0">
      <selection activeCell="I5" sqref="I5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11.5" bestFit="1" customWidth="1"/>
  </cols>
  <sheetData>
    <row r="4" spans="2:8">
      <c r="B4" s="14" t="s">
        <v>49</v>
      </c>
    </row>
    <row r="5" spans="2:8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  <c r="H5" s="27" t="s">
        <v>73</v>
      </c>
    </row>
    <row r="6" spans="2:8">
      <c r="B6" s="3" t="s">
        <v>28</v>
      </c>
      <c r="C6" s="24">
        <v>43850</v>
      </c>
      <c r="D6" s="33">
        <v>89000000</v>
      </c>
      <c r="E6" s="33">
        <v>66750000</v>
      </c>
      <c r="F6" s="33">
        <v>22250000</v>
      </c>
    </row>
    <row r="7" spans="2:8">
      <c r="B7" s="3" t="s">
        <v>25</v>
      </c>
      <c r="C7" s="24">
        <v>43910</v>
      </c>
      <c r="D7" s="33">
        <v>26800000</v>
      </c>
      <c r="E7" s="33">
        <v>19028000</v>
      </c>
      <c r="F7" s="33">
        <v>7772000</v>
      </c>
    </row>
    <row r="8" spans="2:8">
      <c r="B8" s="3" t="s">
        <v>18</v>
      </c>
      <c r="C8" s="24">
        <v>43927</v>
      </c>
      <c r="D8" s="33">
        <v>79800000</v>
      </c>
      <c r="E8" s="33">
        <v>57456000</v>
      </c>
      <c r="F8" s="33">
        <v>22344000</v>
      </c>
    </row>
    <row r="9" spans="2:8">
      <c r="B9" s="3" t="s">
        <v>14</v>
      </c>
      <c r="C9" s="24">
        <v>43927</v>
      </c>
      <c r="D9" s="33">
        <v>28000000</v>
      </c>
      <c r="E9" s="33">
        <v>25760000</v>
      </c>
      <c r="F9" s="33">
        <v>2240000</v>
      </c>
    </row>
    <row r="10" spans="2:8">
      <c r="B10" s="3" t="s">
        <v>13</v>
      </c>
      <c r="C10" s="24">
        <v>43933</v>
      </c>
      <c r="D10" s="33">
        <v>21000000</v>
      </c>
      <c r="E10" s="33">
        <v>18480000</v>
      </c>
      <c r="F10" s="33">
        <v>2520000</v>
      </c>
    </row>
    <row r="11" spans="2:8">
      <c r="B11" s="3" t="s">
        <v>34</v>
      </c>
      <c r="C11" s="24">
        <v>43936</v>
      </c>
      <c r="D11" s="33">
        <v>120000000</v>
      </c>
      <c r="E11" s="33">
        <v>102000000</v>
      </c>
      <c r="F11" s="33">
        <v>18000000</v>
      </c>
    </row>
    <row r="12" spans="2:8">
      <c r="B12" s="3" t="s">
        <v>6</v>
      </c>
      <c r="C12" s="24">
        <v>43941</v>
      </c>
      <c r="D12" s="33">
        <v>60000000</v>
      </c>
      <c r="E12" s="33">
        <v>58200000</v>
      </c>
      <c r="F12" s="33">
        <v>1800000</v>
      </c>
    </row>
    <row r="13" spans="2:8">
      <c r="B13" s="3" t="s">
        <v>27</v>
      </c>
      <c r="C13" s="24">
        <v>43942</v>
      </c>
      <c r="D13" s="33">
        <v>84000000</v>
      </c>
      <c r="E13" s="33">
        <v>79800000</v>
      </c>
      <c r="F13" s="33">
        <v>4200000</v>
      </c>
    </row>
    <row r="14" spans="2:8">
      <c r="B14" s="3" t="s">
        <v>32</v>
      </c>
      <c r="C14" s="24">
        <v>43943</v>
      </c>
      <c r="D14" s="33">
        <v>110000000</v>
      </c>
      <c r="E14" s="33">
        <v>74800000</v>
      </c>
      <c r="F14" s="33">
        <v>35200000</v>
      </c>
    </row>
    <row r="15" spans="2:8">
      <c r="B15" s="3" t="s">
        <v>48</v>
      </c>
      <c r="C15" s="24">
        <v>43944</v>
      </c>
      <c r="D15" s="33">
        <v>19000000</v>
      </c>
      <c r="E15" s="33">
        <v>13490000</v>
      </c>
      <c r="F15" s="33">
        <v>5510000</v>
      </c>
    </row>
    <row r="16" spans="2:8">
      <c r="B16" s="3" t="s">
        <v>26</v>
      </c>
      <c r="C16" s="24">
        <v>43946</v>
      </c>
      <c r="D16" s="33">
        <v>64000000</v>
      </c>
      <c r="E16" s="33">
        <v>42240000</v>
      </c>
      <c r="F16" s="33">
        <v>21760000</v>
      </c>
    </row>
    <row r="17" spans="2:6">
      <c r="B17" s="3" t="s">
        <v>43</v>
      </c>
      <c r="C17" s="24">
        <v>43971</v>
      </c>
      <c r="D17" s="33">
        <v>50000000</v>
      </c>
      <c r="E17" s="33">
        <v>37500000</v>
      </c>
      <c r="F17" s="33">
        <v>12500000</v>
      </c>
    </row>
    <row r="18" spans="2:6">
      <c r="B18" s="3" t="s">
        <v>22</v>
      </c>
      <c r="C18" s="24">
        <v>44002</v>
      </c>
      <c r="D18" s="33">
        <v>39780000</v>
      </c>
      <c r="E18" s="33">
        <v>31824000</v>
      </c>
      <c r="F18" s="33">
        <v>7956000</v>
      </c>
    </row>
    <row r="19" spans="2:6">
      <c r="B19" s="3" t="s">
        <v>23</v>
      </c>
      <c r="C19" s="24">
        <v>44094</v>
      </c>
      <c r="D19" s="33">
        <v>19800000</v>
      </c>
      <c r="E19" s="33">
        <v>9504000</v>
      </c>
      <c r="F19" s="33">
        <v>10296000</v>
      </c>
    </row>
    <row r="20" spans="2:6">
      <c r="B20" s="3" t="s">
        <v>9</v>
      </c>
      <c r="C20" s="24">
        <v>44124</v>
      </c>
      <c r="D20" s="33">
        <v>33000000</v>
      </c>
      <c r="E20" s="33">
        <v>32010000</v>
      </c>
      <c r="F20" s="33">
        <v>990000</v>
      </c>
    </row>
    <row r="21" spans="2:6">
      <c r="B21" s="3" t="s">
        <v>16</v>
      </c>
      <c r="C21" s="24">
        <v>44124</v>
      </c>
      <c r="D21" s="33">
        <v>75600000</v>
      </c>
      <c r="E21" s="33">
        <v>45360000</v>
      </c>
      <c r="F21" s="33">
        <v>30240000</v>
      </c>
    </row>
    <row r="22" spans="2:6">
      <c r="B22" s="3" t="s">
        <v>36</v>
      </c>
      <c r="C22" s="24">
        <v>44155</v>
      </c>
      <c r="D22" s="33">
        <v>94000000</v>
      </c>
      <c r="E22" s="33">
        <v>58280000</v>
      </c>
      <c r="F22" s="33">
        <v>35720000</v>
      </c>
    </row>
    <row r="23" spans="2:6">
      <c r="B23" s="3" t="s">
        <v>47</v>
      </c>
      <c r="C23" s="24">
        <v>44185</v>
      </c>
      <c r="D23" s="33">
        <v>18000000</v>
      </c>
      <c r="E23" s="33">
        <v>9900000</v>
      </c>
      <c r="F23" s="33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6" sqref="G6"/>
    </sheetView>
  </sheetViews>
  <sheetFormatPr defaultRowHeight="17.399999999999999"/>
  <cols>
    <col min="1" max="5" width="12.5" customWidth="1"/>
  </cols>
  <sheetData>
    <row r="1" spans="1:5" ht="21">
      <c r="A1" s="30" t="s">
        <v>63</v>
      </c>
      <c r="B1" s="30"/>
      <c r="C1" s="30"/>
      <c r="D1" s="30"/>
      <c r="E1" s="18"/>
    </row>
    <row r="2" spans="1:5">
      <c r="A2" s="18"/>
      <c r="B2" s="19"/>
      <c r="C2" s="18"/>
      <c r="D2" s="31" t="s">
        <v>74</v>
      </c>
      <c r="E2" s="32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Duki Kim</cp:lastModifiedBy>
  <cp:lastPrinted>2025-03-08T01:34:29Z</cp:lastPrinted>
  <dcterms:created xsi:type="dcterms:W3CDTF">2023-08-09T00:13:15Z</dcterms:created>
  <dcterms:modified xsi:type="dcterms:W3CDTF">2025-03-09T06:48:32Z</dcterms:modified>
</cp:coreProperties>
</file>