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never\OneDrive\바탕 화면\2025_기출문제집_컴활1급실기_학습자료_241206 update\02 최신기출유형\03회\"/>
    </mc:Choice>
  </mc:AlternateContent>
  <xr:revisionPtr revIDLastSave="0" documentId="13_ncr:1_{A4CD91AA-87DF-4A0E-88EF-157B64CBFE58}" xr6:coauthVersionLast="47" xr6:coauthVersionMax="47" xr10:uidLastSave="{00000000-0000-0000-0000-000000000000}"/>
  <bookViews>
    <workbookView xWindow="-108" yWindow="-108" windowWidth="23256" windowHeight="12576" activeTab="1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39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2" l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3" i="2"/>
  <c r="C25" i="2" a="1"/>
  <c r="C25" i="2" s="1"/>
  <c r="C26" i="2" a="1"/>
  <c r="C26" i="2" s="1"/>
  <c r="C27" i="2" a="1"/>
  <c r="C27" i="2" s="1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A23" i="1"/>
  <c r="H4" i="2" a="1"/>
  <c r="H6" i="2" a="1"/>
  <c r="H8" i="2" a="1"/>
  <c r="H10" i="2" a="1"/>
  <c r="H12" i="2" a="1"/>
  <c r="H14" i="2" a="1"/>
  <c r="H16" i="2" a="1"/>
  <c r="H18" i="2" a="1"/>
  <c r="H20" i="2" a="1"/>
  <c r="H7" i="2" a="1"/>
  <c r="H9" i="2" a="1"/>
  <c r="H13" i="2" a="1"/>
  <c r="H17" i="2" a="1"/>
  <c r="H5" i="2" a="1"/>
  <c r="H11" i="2" a="1"/>
  <c r="H15" i="2" a="1"/>
  <c r="H19" i="2" a="1"/>
  <c r="H3" i="2" a="1"/>
  <c r="H19" i="2" l="1"/>
  <c r="H15" i="2"/>
  <c r="H11" i="2"/>
  <c r="H5" i="2"/>
  <c r="H17" i="2"/>
  <c r="H13" i="2"/>
  <c r="H9" i="2"/>
  <c r="H7" i="2"/>
  <c r="H20" i="2"/>
  <c r="H18" i="2"/>
  <c r="H16" i="2"/>
  <c r="H14" i="2"/>
  <c r="H12" i="2"/>
  <c r="H10" i="2"/>
  <c r="H8" i="2"/>
  <c r="H6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558F837-C86B-4814-883D-191597B1FD93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B8C4BCB3-832B-4C10-A5BD-6A82A586965D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sourceFile="C:\Users\never\Downloads\2025_기출문제집_컴활1급실기_학습자료_241206 update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<sst xmlns="http://schemas.openxmlformats.org/spreadsheetml/2006/main" count="349" uniqueCount="74">
  <si>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</si>
  <si>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</si>
  <si>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</si>
  <si>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</si>
  <si>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</si>
  <si>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</si>
  <si>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</si>
  <si>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</si>
  <si>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</si>
  <si>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</si>
  <si>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</si>
  <si>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</si>
  <si>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</si>
  <si>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</si>
  <si>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</si>
  <si>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</si>
  <si>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</si>
  <si>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</si>
  <si>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</si>
  <si>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</si>
  <si>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</si>
  <si>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</si>
  <si>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</si>
  <si>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</si>
  <si>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</si>
  <si>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</si>
  <si>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</si>
  <si>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</si>
  <si>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</si>
  <si>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</si>
  <si>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</si>
  <si>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</si>
  <si>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</si>
  <si>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</si>
  <si>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</si>
  <si>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</si>
  <si>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</si>
  <si>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</si>
  <si>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</si>
  <si>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</si>
  <si>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</si>
  <si>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</si>
  <si>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</si>
  <si>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</si>
  <si>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</si>
  <si>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</si>
  <si>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</si>
  <si>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</si>
  <si>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</si>
  <si>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</si>
  <si>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</si>
  <si>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</si>
  <si>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</si>
  <si>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</si>
  <si>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</si>
  <si>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</si>
  <si>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</si>
  <si>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</si>
  <si>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</si>
  <si>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</si>
  <si>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</si>
  <si>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</si>
  <si>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</si>
  <si>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</si>
  <si>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</si>
  <si>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</si>
  <si>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</si>
  <si>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</si>
  <si>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</si>
  <si>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합계: 미수금</t>
  </si>
  <si>
    <t>값</t>
  </si>
  <si>
    <t>전체 합계: 받은금액</t>
  </si>
  <si>
    <t>전체 합계: 미수금</t>
  </si>
  <si>
    <t>2025년 02월 02일 일요일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</si>
</sst>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9" formatCode="[&gt;0]0.0%;[&lt;=0]&quot;*&quot;"/>
    <numFmt numFmtId="181" formatCode="mm&quot;월&quot;\ dd&quot;일&quot;\(aaa\)"/>
    <numFmt numFmtId="182" formatCode="#,##0,,&quot;백&quot;&quot;만&quot;&quot;원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1" fontId="6" fillId="0" borderId="1" xfId="1" applyNumberFormat="1" applyFont="1" applyBorder="1" applyAlignment="1">
      <alignment horizontal="center" vertical="center"/>
    </xf>
    <xf numFmtId="182" fontId="6" fillId="0" borderId="1" xfId="1" applyNumberFormat="1" applyFont="1" applyBorder="1" applyAlignment="1">
      <alignment vertical="center"/>
    </xf>
    <xf numFmtId="0" fontId="15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4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8895336"/>
        <c:axId val="558894976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alpha val="99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558894976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8895336"/>
        <c:crosses val="max"/>
        <c:crossBetween val="between"/>
      </c:valAx>
      <c:catAx>
        <c:axId val="5588953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58894976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손성원" refreshedDate="45690.006011226855" backgroundQuery="1" createdVersion="8" refreshedVersion="8" minRefreshableVersion="3" recordCount="0" supportSubquery="1" supportAdvancedDrill="1" xr:uid="{F2B5CBA9-A7C6-43E5-AB3F-7AB7D4054250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3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94951F7-2886-419C-997D-5E732EF8FB70}" name="피벗 테이블1" cacheId="39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subtotalTop="0" showAll="0" defaultSubtotal="0"/>
    <pivotField dataField="1" compact="0" subtotalTop="0" showAll="0" defaultSubtotal="0"/>
    <pivotField axis="axisCol" compact="0" allDrilled="1" subtotalTop="0" showAll="0" dataSourceSort="1" defaultSubtotal="0" defaultAttributeDrillState="1">
      <items count="4">
        <item x="0"/>
        <item x="1"/>
        <item x="2"/>
        <item x="3"/>
      </items>
    </pivotField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1" showDataAs="percentOfCol" baseField="0" baseItem="0" numFmtId="179"/>
    <dataField name="합계: 미수금" fld="2" showDataAs="percentOfCol" baseField="0" baseItem="0" numFmtId="179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topLeftCell="A13" workbookViewId="0">
      <selection activeCell="D28" sqref="D28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AND(OR(MID($B3,3,1)="A",MID($B3,3,1)="B"),$E3&gt;=60000)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  <c r="E25" s="2"/>
      <c r="F25" s="2"/>
      <c r="G25" s="2"/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  <c r="E26" s="4"/>
      <c r="F26" s="4"/>
      <c r="G26" s="4"/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  <c r="E27" s="4"/>
      <c r="F27" s="4"/>
      <c r="G27" s="4"/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  <c r="E28" s="4"/>
      <c r="F28" s="4"/>
      <c r="G28" s="4"/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  <c r="E29" s="4"/>
      <c r="F29" s="4"/>
      <c r="G29" s="4"/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  <c r="E30" s="4"/>
      <c r="F30" s="4"/>
      <c r="G30" s="4"/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  <c r="E31" s="4"/>
      <c r="F31" s="4"/>
      <c r="G31" s="4"/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  <c r="E32" s="4"/>
      <c r="F32" s="4"/>
      <c r="G32" s="4"/>
    </row>
  </sheetData>
  <phoneticPr fontId="5" type="noConversion"/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abSelected="1" topLeftCell="A7" workbookViewId="0">
      <selection activeCell="I3" sqref="I3:I20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>
        <f>$E3*HLOOKUP($E3,$F$23:$I$25,MATCH($C3,{"합정","신촌"},-1)+1,TRUE)</f>
        <v>3360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>
        <f>$E4*HLOOKUP($E4,$F$23:$I$25,MATCH($C4,{"합정","신촌"},-1)+1,TRUE)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>
        <f>$E5*HLOOKUP($E5,$F$23:$I$25,MATCH($C5,{"합정","신촌"},-1)+1,TRUE)</f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>
        <f>$E6*HLOOKUP($E6,$F$23:$I$25,MATCH($C6,{"합정","신촌"},-1)+1,TRUE)</f>
        <v>990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>
        <f>$E7*HLOOKUP($E7,$F$23:$I$25,MATCH($C7,{"합정","신촌"},-1)+1,TRUE)</f>
        <v>420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>
        <f>$E8*HLOOKUP($E8,$F$23:$I$25,MATCH($C8,{"합정","신촌"},-1)+1,TRUE)</f>
        <v>840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>
        <f>$E9*HLOOKUP($E9,$F$23:$I$25,MATCH($C9,{"합정","신촌"},-1)+1,TRUE)</f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>
        <f>$E10*HLOOKUP($E10,$F$23:$I$25,MATCH($C10,{"합정","신촌"},-1)+1,TRUE)</f>
        <v>3192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>
        <f>$E11*HLOOKUP($E11,$F$23:$I$25,MATCH($C11,{"합정","신촌"},-1)+1,TRUE)</f>
        <v>1193.3999999999999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>
        <f>$E12*HLOOKUP($E12,$F$23:$I$25,MATCH($C12,{"합정","신촌"},-1)+1,TRUE)</f>
        <v>396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>
        <f>$E13*HLOOKUP($E13,$F$23:$I$25,MATCH($C13,{"합정","신촌"},-1)+1,TRUE)</f>
        <v>804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>
        <f>$E14*HLOOKUP($E14,$F$23:$I$25,MATCH($C14,{"합정","신촌"},-1)+1,TRUE)</f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>
        <f>$E15*HLOOKUP($E15,$F$23:$I$25,MATCH($C15,{"합정","신촌"},-1)+1,TRUE)</f>
        <v>3560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>
        <f>$E16*HLOOKUP($E16,$F$23:$I$25,MATCH($C16,{"합정","신촌"},-1)+1,TRUE)</f>
        <v>5500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>
        <f>$E17*HLOOKUP($E17,$F$23:$I$25,MATCH($C17,{"합정","신촌"},-1)+1,TRUE)</f>
        <v>6000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>
        <f>$E18*HLOOKUP($E18,$F$23:$I$25,MATCH($C18,{"합정","신촌"},-1)+1,TRUE)</f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>
        <f>$E19*HLOOKUP($E19,$F$23:$I$25,MATCH($C19,{"합정","신촌"},-1)+1,TRUE)</f>
        <v>360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>
        <f>$E20*HLOOKUP($E20,$F$23:$I$25,MATCH($C20,{"합정","신촌"},-1)+1,TRUE)</f>
        <v>380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TEXT(SUM(($D$3:$D$20=$A24)*($E$3:$E$20)),"#,##0원")</f>
        <v>319,000원</v>
      </c>
      <c r="C24" s="4" t="str">
        <f t="array" ref="C24">INDEX($A$3:$A$20,MATCH(MAX(($D$3:$D$20=$A24)*($G$3:$G$20)),$G$3:$G$20,0),1)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TEXT(SUM(($D$3:$D$20=$A25)*($E$3:$E$20)),"#,##0원")</f>
        <v>314,600원</v>
      </c>
      <c r="C25" s="4" t="str">
        <f t="array" ref="C25">INDEX($A$3:$A$20,MATCH(MAX(($D$3:$D$20=$A25)*($G$3:$G$20)),$G$3:$G$20,0),1)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TEXT(SUM(($D$3:$D$20=$A26)*($E$3:$E$20)),"#,##0원")</f>
        <v>163,800원</v>
      </c>
      <c r="C26" s="4" t="str">
        <f t="array" ref="C26">INDEX($A$3:$A$20,MATCH(MAX(($D$3:$D$20=$A26)*($G$3:$G$20)),$G$3:$G$20,0),1)</f>
        <v>김승철</v>
      </c>
      <c r="D26" s="5"/>
      <c r="E26" s="22" t="s">
        <v>57</v>
      </c>
      <c r="F26" s="23"/>
      <c r="G26" s="13"/>
      <c r="H26" s="13"/>
      <c r="I26" s="13"/>
    </row>
    <row r="27" spans="1:10">
      <c r="A27" s="3" t="s">
        <v>12</v>
      </c>
      <c r="B27" s="10" t="str">
        <f t="array" ref="B27">TEXT(SUM(($D$3:$D$20=$A27)*($E$3:$E$20)),"#,##0원")</f>
        <v>234,380원</v>
      </c>
      <c r="C27" s="4" t="str">
        <f t="array" ref="C27">INDEX($A$3:$A$20,MATCH(MAX(($D$3:$D$20=$A27)*($G$3:$G$20)),$G$3:$G$20,0),1)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J9" sqref="J9"/>
    </sheetView>
  </sheetViews>
  <sheetFormatPr defaultRowHeight="17.399999999999999"/>
  <cols>
    <col min="1" max="1" width="3.09765625" customWidth="1"/>
    <col min="2" max="2" width="18.19921875" bestFit="1" customWidth="1"/>
    <col min="3" max="3" width="13.5" bestFit="1" customWidth="1"/>
    <col min="4" max="7" width="8.796875" bestFit="1" customWidth="1"/>
    <col min="8" max="8" width="7.5" bestFit="1" customWidth="1"/>
    <col min="9" max="10" width="13.59765625" bestFit="1" customWidth="1"/>
    <col min="11" max="11" width="18.19921875" bestFit="1" customWidth="1"/>
    <col min="12" max="12" width="16.19921875" bestFit="1" customWidth="1"/>
  </cols>
  <sheetData>
    <row r="2" spans="2:8">
      <c r="D2" s="26" t="s">
        <v>0</v>
      </c>
    </row>
    <row r="3" spans="2:8">
      <c r="B3" s="26" t="s">
        <v>42</v>
      </c>
      <c r="C3" s="26" t="s">
        <v>70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7"/>
      <c r="E4" s="27"/>
      <c r="F4" s="27"/>
      <c r="G4" s="27"/>
      <c r="H4" s="27"/>
    </row>
    <row r="5" spans="2:8">
      <c r="C5" t="s">
        <v>68</v>
      </c>
      <c r="D5" s="27">
        <v>8.3033788641265274E-2</v>
      </c>
      <c r="E5" s="27">
        <v>0</v>
      </c>
      <c r="F5" s="27">
        <v>0.79052151762970913</v>
      </c>
      <c r="G5" s="27">
        <v>0</v>
      </c>
      <c r="H5" s="27">
        <v>0.2044985697523716</v>
      </c>
    </row>
    <row r="6" spans="2:8">
      <c r="C6" t="s">
        <v>69</v>
      </c>
      <c r="D6" s="27">
        <v>2.7379400260756193E-2</v>
      </c>
      <c r="E6" s="27">
        <v>0</v>
      </c>
      <c r="F6" s="27">
        <v>0.77422151578643161</v>
      </c>
      <c r="G6" s="27">
        <v>0</v>
      </c>
      <c r="H6" s="27">
        <v>0.18197419385881203</v>
      </c>
    </row>
    <row r="7" spans="2:8">
      <c r="B7" t="s">
        <v>20</v>
      </c>
      <c r="D7" s="27"/>
      <c r="E7" s="27"/>
      <c r="F7" s="27"/>
      <c r="G7" s="27"/>
      <c r="H7" s="27"/>
    </row>
    <row r="8" spans="2:8">
      <c r="C8" t="s">
        <v>68</v>
      </c>
      <c r="D8" s="27">
        <v>0</v>
      </c>
      <c r="E8" s="27">
        <v>0</v>
      </c>
      <c r="F8" s="27">
        <v>0</v>
      </c>
      <c r="G8" s="27">
        <v>1</v>
      </c>
      <c r="H8" s="27">
        <v>0.17543348389916946</v>
      </c>
    </row>
    <row r="9" spans="2:8">
      <c r="C9" t="s">
        <v>69</v>
      </c>
      <c r="D9" s="27">
        <v>0</v>
      </c>
      <c r="E9" s="27">
        <v>0</v>
      </c>
      <c r="F9" s="27">
        <v>0</v>
      </c>
      <c r="G9" s="27">
        <v>1</v>
      </c>
      <c r="H9" s="27">
        <v>0.10643228895179592</v>
      </c>
    </row>
    <row r="10" spans="2:8">
      <c r="B10" t="s">
        <v>30</v>
      </c>
      <c r="D10" s="27"/>
      <c r="E10" s="27"/>
      <c r="F10" s="27"/>
      <c r="G10" s="27"/>
      <c r="H10" s="27"/>
    </row>
    <row r="11" spans="2:8">
      <c r="C11" t="s">
        <v>68</v>
      </c>
      <c r="D11" s="27">
        <v>0</v>
      </c>
      <c r="E11" s="27">
        <v>1</v>
      </c>
      <c r="F11" s="27">
        <v>0</v>
      </c>
      <c r="G11" s="27">
        <v>0</v>
      </c>
      <c r="H11" s="27">
        <v>0.31129294896866239</v>
      </c>
    </row>
    <row r="12" spans="2:8">
      <c r="C12" t="s">
        <v>69</v>
      </c>
      <c r="D12" s="27">
        <v>0</v>
      </c>
      <c r="E12" s="27">
        <v>1</v>
      </c>
      <c r="F12" s="27">
        <v>0</v>
      </c>
      <c r="G12" s="27">
        <v>0</v>
      </c>
      <c r="H12" s="27">
        <v>0.30252848860055015</v>
      </c>
    </row>
    <row r="13" spans="2:8">
      <c r="B13" t="s">
        <v>5</v>
      </c>
      <c r="D13" s="27"/>
      <c r="E13" s="27"/>
      <c r="F13" s="27"/>
      <c r="G13" s="27"/>
      <c r="H13" s="27"/>
    </row>
    <row r="14" spans="2:8">
      <c r="C14" t="s">
        <v>68</v>
      </c>
      <c r="D14" s="27">
        <v>0.91696621135873468</v>
      </c>
      <c r="E14" s="27">
        <v>0</v>
      </c>
      <c r="F14" s="27">
        <v>0.20947848237029093</v>
      </c>
      <c r="G14" s="27">
        <v>0</v>
      </c>
      <c r="H14" s="27">
        <v>0.30877499737979658</v>
      </c>
    </row>
    <row r="15" spans="2:8">
      <c r="C15" t="s">
        <v>69</v>
      </c>
      <c r="D15" s="27">
        <v>0.97262059973924375</v>
      </c>
      <c r="E15" s="27">
        <v>0</v>
      </c>
      <c r="F15" s="27">
        <v>0.22577848421356839</v>
      </c>
      <c r="G15" s="27">
        <v>0</v>
      </c>
      <c r="H15" s="27">
        <v>0.40906502858884192</v>
      </c>
    </row>
    <row r="16" spans="2:8">
      <c r="B16" t="s">
        <v>71</v>
      </c>
      <c r="D16" s="27">
        <v>1</v>
      </c>
      <c r="E16" s="27">
        <v>1</v>
      </c>
      <c r="F16" s="27">
        <v>1</v>
      </c>
      <c r="G16" s="27">
        <v>1</v>
      </c>
      <c r="H16" s="27">
        <v>1</v>
      </c>
    </row>
    <row r="17" spans="2:8">
      <c r="B17" t="s">
        <v>72</v>
      </c>
      <c r="D17" s="27">
        <v>1</v>
      </c>
      <c r="E17" s="27">
        <v>1</v>
      </c>
      <c r="F17" s="27">
        <v>1</v>
      </c>
      <c r="G17" s="27">
        <v>1</v>
      </c>
      <c r="H17" s="27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E3" sqref="E3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operator="equal" allowBlank="1" showInputMessage="1" promptTitle="입력방법" prompt="6자로 입력하세요!" sqref="B4:B21" xr:uid="{1CBD2216-725E-4C6E-8A0D-D75F3224987A}">
      <formula1>LEN($B4)=6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10" workbookViewId="0">
      <selection activeCell="M24" sqref="M24"/>
    </sheetView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H4" sqref="H4"/>
    </sheetView>
  </sheetViews>
  <sheetFormatPr defaultRowHeight="17.399999999999999"/>
  <cols>
    <col min="1" max="1" width="3.19921875" customWidth="1"/>
    <col min="3" max="3" width="11.898437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8">
        <v>43850</v>
      </c>
      <c r="D6" s="29">
        <v>89000000</v>
      </c>
      <c r="E6" s="29">
        <v>66750000</v>
      </c>
      <c r="F6" s="29">
        <v>22250000</v>
      </c>
    </row>
    <row r="7" spans="2:6">
      <c r="B7" s="3" t="s">
        <v>25</v>
      </c>
      <c r="C7" s="28">
        <v>43910</v>
      </c>
      <c r="D7" s="29">
        <v>26800000</v>
      </c>
      <c r="E7" s="29">
        <v>19028000</v>
      </c>
      <c r="F7" s="29">
        <v>7772000</v>
      </c>
    </row>
    <row r="8" spans="2:6">
      <c r="B8" s="3" t="s">
        <v>18</v>
      </c>
      <c r="C8" s="28">
        <v>43927</v>
      </c>
      <c r="D8" s="29">
        <v>79800000</v>
      </c>
      <c r="E8" s="29">
        <v>57456000</v>
      </c>
      <c r="F8" s="29">
        <v>22344000</v>
      </c>
    </row>
    <row r="9" spans="2:6">
      <c r="B9" s="3" t="s">
        <v>14</v>
      </c>
      <c r="C9" s="28">
        <v>43927</v>
      </c>
      <c r="D9" s="29">
        <v>28000000</v>
      </c>
      <c r="E9" s="29">
        <v>25760000</v>
      </c>
      <c r="F9" s="29">
        <v>2240000</v>
      </c>
    </row>
    <row r="10" spans="2:6">
      <c r="B10" s="3" t="s">
        <v>13</v>
      </c>
      <c r="C10" s="28">
        <v>43933</v>
      </c>
      <c r="D10" s="29">
        <v>21000000</v>
      </c>
      <c r="E10" s="29">
        <v>18480000</v>
      </c>
      <c r="F10" s="29">
        <v>2520000</v>
      </c>
    </row>
    <row r="11" spans="2:6">
      <c r="B11" s="3" t="s">
        <v>34</v>
      </c>
      <c r="C11" s="28">
        <v>43936</v>
      </c>
      <c r="D11" s="29">
        <v>120000000</v>
      </c>
      <c r="E11" s="29">
        <v>102000000</v>
      </c>
      <c r="F11" s="29">
        <v>18000000</v>
      </c>
    </row>
    <row r="12" spans="2:6">
      <c r="B12" s="3" t="s">
        <v>6</v>
      </c>
      <c r="C12" s="28">
        <v>43941</v>
      </c>
      <c r="D12" s="29">
        <v>60000000</v>
      </c>
      <c r="E12" s="29">
        <v>58200000</v>
      </c>
      <c r="F12" s="29">
        <v>1800000</v>
      </c>
    </row>
    <row r="13" spans="2:6">
      <c r="B13" s="3" t="s">
        <v>27</v>
      </c>
      <c r="C13" s="28">
        <v>43942</v>
      </c>
      <c r="D13" s="29">
        <v>84000000</v>
      </c>
      <c r="E13" s="29">
        <v>79800000</v>
      </c>
      <c r="F13" s="29">
        <v>4200000</v>
      </c>
    </row>
    <row r="14" spans="2:6">
      <c r="B14" s="3" t="s">
        <v>32</v>
      </c>
      <c r="C14" s="28">
        <v>43943</v>
      </c>
      <c r="D14" s="29">
        <v>110000000</v>
      </c>
      <c r="E14" s="29">
        <v>74800000</v>
      </c>
      <c r="F14" s="29">
        <v>35200000</v>
      </c>
    </row>
    <row r="15" spans="2:6">
      <c r="B15" s="3" t="s">
        <v>48</v>
      </c>
      <c r="C15" s="28">
        <v>43944</v>
      </c>
      <c r="D15" s="29">
        <v>19000000</v>
      </c>
      <c r="E15" s="29">
        <v>13490000</v>
      </c>
      <c r="F15" s="29">
        <v>5510000</v>
      </c>
    </row>
    <row r="16" spans="2:6">
      <c r="B16" s="3" t="s">
        <v>26</v>
      </c>
      <c r="C16" s="28">
        <v>43946</v>
      </c>
      <c r="D16" s="29">
        <v>64000000</v>
      </c>
      <c r="E16" s="29">
        <v>42240000</v>
      </c>
      <c r="F16" s="29">
        <v>21760000</v>
      </c>
    </row>
    <row r="17" spans="2:6">
      <c r="B17" s="3" t="s">
        <v>43</v>
      </c>
      <c r="C17" s="28">
        <v>43971</v>
      </c>
      <c r="D17" s="29">
        <v>50000000</v>
      </c>
      <c r="E17" s="29">
        <v>37500000</v>
      </c>
      <c r="F17" s="29">
        <v>12500000</v>
      </c>
    </row>
    <row r="18" spans="2:6">
      <c r="B18" s="3" t="s">
        <v>22</v>
      </c>
      <c r="C18" s="28">
        <v>44002</v>
      </c>
      <c r="D18" s="29">
        <v>39780000</v>
      </c>
      <c r="E18" s="29">
        <v>31824000</v>
      </c>
      <c r="F18" s="29">
        <v>7956000</v>
      </c>
    </row>
    <row r="19" spans="2:6">
      <c r="B19" s="3" t="s">
        <v>23</v>
      </c>
      <c r="C19" s="28">
        <v>44094</v>
      </c>
      <c r="D19" s="29">
        <v>19800000</v>
      </c>
      <c r="E19" s="29">
        <v>9504000</v>
      </c>
      <c r="F19" s="29">
        <v>10296000</v>
      </c>
    </row>
    <row r="20" spans="2:6">
      <c r="B20" s="3" t="s">
        <v>9</v>
      </c>
      <c r="C20" s="28">
        <v>44124</v>
      </c>
      <c r="D20" s="29">
        <v>33000000</v>
      </c>
      <c r="E20" s="29">
        <v>32010000</v>
      </c>
      <c r="F20" s="29">
        <v>990000</v>
      </c>
    </row>
    <row r="21" spans="2:6">
      <c r="B21" s="3" t="s">
        <v>16</v>
      </c>
      <c r="C21" s="28">
        <v>44124</v>
      </c>
      <c r="D21" s="29">
        <v>75600000</v>
      </c>
      <c r="E21" s="29">
        <v>45360000</v>
      </c>
      <c r="F21" s="29">
        <v>30240000</v>
      </c>
    </row>
    <row r="22" spans="2:6">
      <c r="B22" s="3" t="s">
        <v>36</v>
      </c>
      <c r="C22" s="28">
        <v>44155</v>
      </c>
      <c r="D22" s="29">
        <v>94000000</v>
      </c>
      <c r="E22" s="29">
        <v>58280000</v>
      </c>
      <c r="F22" s="29">
        <v>35720000</v>
      </c>
    </row>
    <row r="23" spans="2:6">
      <c r="B23" s="3" t="s">
        <v>47</v>
      </c>
      <c r="C23" s="28">
        <v>44185</v>
      </c>
      <c r="D23" s="29">
        <v>18000000</v>
      </c>
      <c r="E23" s="29">
        <v>9900000</v>
      </c>
      <c r="F23" s="29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D2" sqref="D2:E2"/>
    </sheetView>
  </sheetViews>
  <sheetFormatPr defaultRowHeight="17.399999999999999"/>
  <cols>
    <col min="1" max="5" width="12.5" customWidth="1"/>
  </cols>
  <sheetData>
    <row r="1" spans="1:5" ht="21">
      <c r="A1" s="24" t="s">
        <v>63</v>
      </c>
      <c r="B1" s="24"/>
      <c r="C1" s="24"/>
      <c r="D1" s="24"/>
      <c r="E1" s="18"/>
    </row>
    <row r="2" spans="1:5">
      <c r="A2" s="18"/>
      <c r="B2" s="19"/>
      <c r="C2" s="18"/>
      <c r="D2" s="30" t="s">
        <v>73</v>
      </c>
      <c r="E2" s="25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손성원</cp:lastModifiedBy>
  <cp:lastPrinted>2025-02-01T15:02:07Z</cp:lastPrinted>
  <dcterms:created xsi:type="dcterms:W3CDTF">2023-08-09T00:13:15Z</dcterms:created>
  <dcterms:modified xsi:type="dcterms:W3CDTF">2025-02-01T15:45:22Z</dcterms:modified>
</cp:coreProperties>
</file>