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88" documentId="13_ncr:1_{0E731F14-D9DD-404E-A152-ED248246B102}" xr6:coauthVersionLast="47" xr6:coauthVersionMax="47" xr10:uidLastSave="{DA3A2341-6ED3-41AF-8E40-23058933B5ED}"/>
  <bookViews>
    <workbookView xWindow="1610" yWindow="4110" windowWidth="19200" windowHeight="11170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/>
  <c r="C26" i="2" a="1"/>
  <c r="C26" i="2" s="1"/>
  <c r="C27" i="2" a="1"/>
  <c r="C27" i="2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3" i="2"/>
  <c r="A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76042A-74EB-4D6E-92A8-074B4423082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E405FB8-48CA-4A58-B526-CEE7E067FB1D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<sst xmlns="http://schemas.openxmlformats.org/spreadsheetml/2006/main" count="351" uniqueCount="74">
  <si>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</si>
  <si>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</si>
  <si>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</si>
  <si>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</si>
  <si>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</si>
  <si>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</si>
  <si>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</si>
  <si>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</si>
  <si>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</si>
  <si>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</si>
  <si>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</si>
  <si>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</si>
  <si>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</si>
  <si>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</si>
  <si>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</si>
  <si>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</si>
  <si>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</si>
  <si>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</si>
  <si>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</si>
  <si>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</si>
  <si>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</si>
  <si>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</si>
  <si>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</si>
  <si>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</si>
  <si>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</si>
  <si>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</si>
  <si>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</si>
  <si>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</si>
  <si>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</si>
  <si>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</si>
  <si>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</si>
  <si>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</si>
  <si>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</si>
  <si>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</si>
  <si>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</si>
  <si>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</si>
  <si>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</si>
  <si>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</si>
  <si>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</si>
  <si>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</si>
  <si>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</si>
  <si>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</si>
  <si>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</si>
  <si>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</si>
  <si>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</si>
  <si>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</si>
  <si>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</si>
  <si>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</si>
  <si>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</si>
  <si>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</si>
  <si>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</si>
  <si>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</si>
  <si>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</si>
  <si>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</si>
  <si>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</si>
  <si>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</si>
  <si>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</si>
  <si>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</si>
  <si>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</si>
  <si>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</si>
  <si>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</si>
  <si>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</si>
  <si>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</si>
  <si>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</si>
  <si>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</si>
  <si>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</si>
  <si>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</si>
  <si>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2024년 11월 09일 토요일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</si>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</sst>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d&quot;일(&quot;aaa&quot;)&quot;"/>
    <numFmt numFmtId="178" formatCode="#,##0,,&quot;백민원&quot;"/>
    <numFmt numFmtId="179" formatCode="[&gt;0]0.0%;&quot;*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8" fontId="6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413439"/>
        <c:axId val="560423519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560423519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0413439"/>
        <c:crosses val="max"/>
        <c:crossBetween val="between"/>
      </c:valAx>
      <c:catAx>
        <c:axId val="5604134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04235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736600</xdr:colOff>
          <xdr:row>1</xdr:row>
          <xdr:rowOff>19050</xdr:rowOff>
        </xdr:from>
        <xdr:to>
          <xdr:col>4</xdr:col>
          <xdr:colOff>685800</xdr:colOff>
          <xdr:row>3</xdr:row>
          <xdr:rowOff>19050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25400</xdr:colOff>
          <xdr:row>2</xdr:row>
          <xdr:rowOff>203200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서린" refreshedDate="45605.789091087965" backgroundQuery="1" createdVersion="8" refreshedVersion="8" minRefreshableVersion="3" recordCount="0" supportSubquery="1" supportAdvancedDrill="1" xr:uid="{F490C0FC-B0A5-416F-9E46-A2600A9D6FCF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F382BD-02F9-442C-ADEC-890664C5011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3:H18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9"/>
    <dataField name="합계: 미수금" fld="3" showDataAs="percentOfCol" baseField="0" baseItem="0" numFmtId="179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abSelected="1" workbookViewId="0">
      <selection activeCell="E16" sqref="E16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1" priority="1">
      <formula>AND(LEFT($B3,1)="1",IFERROR(SEARCH("c",$B3)&gt;0,FALSE))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I32" sqref="I32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/>
      <c r="I3" s="4" t="e">
        <f>HLOOKUP(C3,$E$24:$I$25,MATCH(E3,F23:I23,1)+1,TRUE)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 cm="1">
        <f t="array" ref="C24">INDEX($A$3:$G$20,MATCH(MAX(($D$3:$D$20=$A24)*$G$3:$G$20),$G$3:$G$20,0),1)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 cm="1">
        <f t="array" ref="C25">INDEX($A$3:$G$20,MATCH(MAX(($D$3:$D$20=$A25)*$G$3:$G$20),$G$3:$G$20,0),1)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 cm="1">
        <f t="array" ref="C26">INDEX($A$3:$G$20,MATCH(MAX(($D$3:$D$20=$A26)*$G$3:$G$20),$G$3:$G$20,0),1)</f>
        <v>김승철</v>
      </c>
      <c r="D26" s="5"/>
      <c r="E26" s="26" t="s">
        <v>57</v>
      </c>
      <c r="F26" s="27"/>
      <c r="G26" s="13"/>
      <c r="H26" s="13"/>
      <c r="I26" s="13"/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 cm="1">
        <f t="array" ref="C27">INDEX($A$3:$G$20,MATCH(MAX(($D$3:$D$20=$A27)*$G$3:$G$20),$G$3:$G$20,0),1)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5" priority="3" stopIfTrue="1">
      <formula>(YEAR(TODAY())-(LEFT($D21,2)+1900))&lt;=30</formula>
    </cfRule>
  </conditionalFormatting>
  <conditionalFormatting sqref="C21:C22">
    <cfRule type="expression" dxfId="4" priority="4" stopIfTrue="1">
      <formula>(YEAR(TODAY())-(LEFT($D21,2)+1900))&lt;=30</formula>
    </cfRule>
  </conditionalFormatting>
  <conditionalFormatting sqref="B21:B22">
    <cfRule type="expression" dxfId="3" priority="2" stopIfTrue="1">
      <formula>(YEAR(TODAY())-(LEFT($D21,2)+1900))&lt;=30</formula>
    </cfRule>
  </conditionalFormatting>
  <conditionalFormatting sqref="C21:C22">
    <cfRule type="expression" dxfId="2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H18"/>
  <sheetViews>
    <sheetView workbookViewId="0">
      <selection activeCell="B3" sqref="B3"/>
    </sheetView>
  </sheetViews>
  <sheetFormatPr defaultRowHeight="17"/>
  <cols>
    <col min="1" max="1" width="3.08203125" customWidth="1"/>
    <col min="2" max="2" width="18.4140625" bestFit="1" customWidth="1"/>
    <col min="3" max="3" width="13.5" bestFit="1" customWidth="1"/>
    <col min="4" max="7" width="8.9140625" bestFit="1" customWidth="1"/>
    <col min="8" max="8" width="7.75" bestFit="1" customWidth="1"/>
    <col min="9" max="9" width="13.75" bestFit="1" customWidth="1"/>
    <col min="10" max="10" width="11.83203125" bestFit="1" customWidth="1"/>
    <col min="11" max="11" width="18.4140625" bestFit="1" customWidth="1"/>
    <col min="12" max="12" width="16.4140625" bestFit="1" customWidth="1"/>
  </cols>
  <sheetData>
    <row r="3" spans="2:8">
      <c r="D3" s="24" t="s">
        <v>0</v>
      </c>
    </row>
    <row r="4" spans="2:8">
      <c r="B4" s="24" t="s">
        <v>42</v>
      </c>
      <c r="C4" s="24" t="s">
        <v>73</v>
      </c>
      <c r="D4" t="s">
        <v>8</v>
      </c>
      <c r="E4" t="s">
        <v>31</v>
      </c>
      <c r="F4" t="s">
        <v>12</v>
      </c>
      <c r="G4" t="s">
        <v>21</v>
      </c>
      <c r="H4" t="s">
        <v>68</v>
      </c>
    </row>
    <row r="5" spans="2:8">
      <c r="B5" t="s">
        <v>11</v>
      </c>
      <c r="D5" s="25"/>
      <c r="E5" s="25"/>
      <c r="F5" s="25"/>
      <c r="G5" s="25"/>
      <c r="H5" s="25"/>
    </row>
    <row r="6" spans="2:8">
      <c r="C6" t="s">
        <v>69</v>
      </c>
      <c r="D6" s="25">
        <v>8.3033788641265274E-2</v>
      </c>
      <c r="E6" s="25">
        <v>0</v>
      </c>
      <c r="F6" s="25">
        <v>0.79052151762970913</v>
      </c>
      <c r="G6" s="25">
        <v>0</v>
      </c>
      <c r="H6" s="25">
        <v>0.2044985697523716</v>
      </c>
    </row>
    <row r="7" spans="2:8">
      <c r="C7" t="s">
        <v>72</v>
      </c>
      <c r="D7" s="25">
        <v>2.7379400260756193E-2</v>
      </c>
      <c r="E7" s="25">
        <v>0</v>
      </c>
      <c r="F7" s="25">
        <v>0.77422151578643161</v>
      </c>
      <c r="G7" s="25">
        <v>0</v>
      </c>
      <c r="H7" s="25">
        <v>0.18197419385881203</v>
      </c>
    </row>
    <row r="8" spans="2:8">
      <c r="B8" t="s">
        <v>20</v>
      </c>
      <c r="D8" s="25"/>
      <c r="E8" s="25"/>
      <c r="F8" s="25"/>
      <c r="G8" s="25"/>
      <c r="H8" s="25"/>
    </row>
    <row r="9" spans="2:8">
      <c r="C9" t="s">
        <v>69</v>
      </c>
      <c r="D9" s="25">
        <v>0</v>
      </c>
      <c r="E9" s="25">
        <v>0</v>
      </c>
      <c r="F9" s="25">
        <v>0</v>
      </c>
      <c r="G9" s="25">
        <v>1</v>
      </c>
      <c r="H9" s="25">
        <v>0.17543348389916946</v>
      </c>
    </row>
    <row r="10" spans="2:8">
      <c r="C10" t="s">
        <v>72</v>
      </c>
      <c r="D10" s="25">
        <v>0</v>
      </c>
      <c r="E10" s="25">
        <v>0</v>
      </c>
      <c r="F10" s="25">
        <v>0</v>
      </c>
      <c r="G10" s="25">
        <v>1</v>
      </c>
      <c r="H10" s="25">
        <v>0.10643228895179592</v>
      </c>
    </row>
    <row r="11" spans="2:8">
      <c r="B11" t="s">
        <v>30</v>
      </c>
      <c r="D11" s="25"/>
      <c r="E11" s="25"/>
      <c r="F11" s="25"/>
      <c r="G11" s="25"/>
      <c r="H11" s="25"/>
    </row>
    <row r="12" spans="2:8">
      <c r="C12" t="s">
        <v>69</v>
      </c>
      <c r="D12" s="25">
        <v>0</v>
      </c>
      <c r="E12" s="25">
        <v>1</v>
      </c>
      <c r="F12" s="25">
        <v>0</v>
      </c>
      <c r="G12" s="25">
        <v>0</v>
      </c>
      <c r="H12" s="25">
        <v>0.31129294896866239</v>
      </c>
    </row>
    <row r="13" spans="2:8">
      <c r="C13" t="s">
        <v>72</v>
      </c>
      <c r="D13" s="25">
        <v>0</v>
      </c>
      <c r="E13" s="25">
        <v>1</v>
      </c>
      <c r="F13" s="25">
        <v>0</v>
      </c>
      <c r="G13" s="25">
        <v>0</v>
      </c>
      <c r="H13" s="25">
        <v>0.30252848860055015</v>
      </c>
    </row>
    <row r="14" spans="2:8">
      <c r="B14" t="s">
        <v>5</v>
      </c>
      <c r="D14" s="25"/>
      <c r="E14" s="25"/>
      <c r="F14" s="25"/>
      <c r="G14" s="25"/>
      <c r="H14" s="25"/>
    </row>
    <row r="15" spans="2:8">
      <c r="C15" t="s">
        <v>69</v>
      </c>
      <c r="D15" s="25">
        <v>0.91696621135873468</v>
      </c>
      <c r="E15" s="25">
        <v>0</v>
      </c>
      <c r="F15" s="25">
        <v>0.20947848237029093</v>
      </c>
      <c r="G15" s="25">
        <v>0</v>
      </c>
      <c r="H15" s="25">
        <v>0.30877499737979658</v>
      </c>
    </row>
    <row r="16" spans="2:8">
      <c r="C16" t="s">
        <v>72</v>
      </c>
      <c r="D16" s="25">
        <v>0.97262059973924375</v>
      </c>
      <c r="E16" s="25">
        <v>0</v>
      </c>
      <c r="F16" s="25">
        <v>0.22577848421356839</v>
      </c>
      <c r="G16" s="25">
        <v>0</v>
      </c>
      <c r="H16" s="25">
        <v>0.40906502858884192</v>
      </c>
    </row>
    <row r="17" spans="2:8">
      <c r="B17" t="s">
        <v>70</v>
      </c>
      <c r="D17" s="25">
        <v>1</v>
      </c>
      <c r="E17" s="25">
        <v>1</v>
      </c>
      <c r="F17" s="25">
        <v>1</v>
      </c>
      <c r="G17" s="25">
        <v>1</v>
      </c>
      <c r="H17" s="25">
        <v>1</v>
      </c>
    </row>
    <row r="18" spans="2:8">
      <c r="B18" t="s">
        <v>71</v>
      </c>
      <c r="D18" s="25">
        <v>1</v>
      </c>
      <c r="E18" s="25">
        <v>1</v>
      </c>
      <c r="F18" s="25">
        <v>1</v>
      </c>
      <c r="G18" s="25">
        <v>1</v>
      </c>
      <c r="H18" s="25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3" sqref="E3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F32FA7EB-09A5-4D0A-922C-A5CD6E5D0FA2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"/>
  <cols>
    <col min="1" max="1" width="11.582031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5" sqref="G5"/>
    </sheetView>
  </sheetViews>
  <sheetFormatPr defaultRowHeight="17"/>
  <cols>
    <col min="1" max="1" width="3.25" customWidth="1"/>
    <col min="3" max="3" width="11.582031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2">
        <v>43850</v>
      </c>
      <c r="D6" s="23">
        <v>89000000</v>
      </c>
      <c r="E6" s="23">
        <v>66750000</v>
      </c>
      <c r="F6" s="23">
        <v>22250000</v>
      </c>
    </row>
    <row r="7" spans="2:6">
      <c r="B7" s="3" t="s">
        <v>25</v>
      </c>
      <c r="C7" s="22">
        <v>43910</v>
      </c>
      <c r="D7" s="23">
        <v>26800000</v>
      </c>
      <c r="E7" s="23">
        <v>19028000</v>
      </c>
      <c r="F7" s="23">
        <v>7772000</v>
      </c>
    </row>
    <row r="8" spans="2:6">
      <c r="B8" s="3" t="s">
        <v>18</v>
      </c>
      <c r="C8" s="22">
        <v>43927</v>
      </c>
      <c r="D8" s="23">
        <v>79800000</v>
      </c>
      <c r="E8" s="23">
        <v>57456000</v>
      </c>
      <c r="F8" s="23">
        <v>22344000</v>
      </c>
    </row>
    <row r="9" spans="2:6">
      <c r="B9" s="3" t="s">
        <v>14</v>
      </c>
      <c r="C9" s="22">
        <v>43927</v>
      </c>
      <c r="D9" s="23">
        <v>28000000</v>
      </c>
      <c r="E9" s="23">
        <v>25760000</v>
      </c>
      <c r="F9" s="23">
        <v>2240000</v>
      </c>
    </row>
    <row r="10" spans="2:6">
      <c r="B10" s="3" t="s">
        <v>13</v>
      </c>
      <c r="C10" s="22">
        <v>43933</v>
      </c>
      <c r="D10" s="23">
        <v>21000000</v>
      </c>
      <c r="E10" s="23">
        <v>18480000</v>
      </c>
      <c r="F10" s="23">
        <v>2520000</v>
      </c>
    </row>
    <row r="11" spans="2:6">
      <c r="B11" s="3" t="s">
        <v>34</v>
      </c>
      <c r="C11" s="22">
        <v>43936</v>
      </c>
      <c r="D11" s="23">
        <v>120000000</v>
      </c>
      <c r="E11" s="23">
        <v>102000000</v>
      </c>
      <c r="F11" s="23">
        <v>18000000</v>
      </c>
    </row>
    <row r="12" spans="2:6">
      <c r="B12" s="3" t="s">
        <v>6</v>
      </c>
      <c r="C12" s="22">
        <v>43941</v>
      </c>
      <c r="D12" s="23">
        <v>60000000</v>
      </c>
      <c r="E12" s="23">
        <v>58200000</v>
      </c>
      <c r="F12" s="23">
        <v>1800000</v>
      </c>
    </row>
    <row r="13" spans="2:6">
      <c r="B13" s="3" t="s">
        <v>27</v>
      </c>
      <c r="C13" s="22">
        <v>43942</v>
      </c>
      <c r="D13" s="23">
        <v>84000000</v>
      </c>
      <c r="E13" s="23">
        <v>79800000</v>
      </c>
      <c r="F13" s="23">
        <v>4200000</v>
      </c>
    </row>
    <row r="14" spans="2:6">
      <c r="B14" s="3" t="s">
        <v>32</v>
      </c>
      <c r="C14" s="22">
        <v>43943</v>
      </c>
      <c r="D14" s="23">
        <v>110000000</v>
      </c>
      <c r="E14" s="23">
        <v>74800000</v>
      </c>
      <c r="F14" s="23">
        <v>35200000</v>
      </c>
    </row>
    <row r="15" spans="2:6">
      <c r="B15" s="3" t="s">
        <v>48</v>
      </c>
      <c r="C15" s="22">
        <v>43944</v>
      </c>
      <c r="D15" s="23">
        <v>19000000</v>
      </c>
      <c r="E15" s="23">
        <v>13490000</v>
      </c>
      <c r="F15" s="23">
        <v>5510000</v>
      </c>
    </row>
    <row r="16" spans="2:6">
      <c r="B16" s="3" t="s">
        <v>26</v>
      </c>
      <c r="C16" s="22">
        <v>43946</v>
      </c>
      <c r="D16" s="23">
        <v>64000000</v>
      </c>
      <c r="E16" s="23">
        <v>42240000</v>
      </c>
      <c r="F16" s="23">
        <v>21760000</v>
      </c>
    </row>
    <row r="17" spans="2:6">
      <c r="B17" s="3" t="s">
        <v>43</v>
      </c>
      <c r="C17" s="22">
        <v>43971</v>
      </c>
      <c r="D17" s="23">
        <v>50000000</v>
      </c>
      <c r="E17" s="23">
        <v>37500000</v>
      </c>
      <c r="F17" s="23">
        <v>12500000</v>
      </c>
    </row>
    <row r="18" spans="2:6">
      <c r="B18" s="3" t="s">
        <v>22</v>
      </c>
      <c r="C18" s="22">
        <v>44002</v>
      </c>
      <c r="D18" s="23">
        <v>39780000</v>
      </c>
      <c r="E18" s="23">
        <v>31824000</v>
      </c>
      <c r="F18" s="23">
        <v>7956000</v>
      </c>
    </row>
    <row r="19" spans="2:6">
      <c r="B19" s="3" t="s">
        <v>23</v>
      </c>
      <c r="C19" s="22">
        <v>44094</v>
      </c>
      <c r="D19" s="23">
        <v>19800000</v>
      </c>
      <c r="E19" s="23">
        <v>9504000</v>
      </c>
      <c r="F19" s="23">
        <v>10296000</v>
      </c>
    </row>
    <row r="20" spans="2:6">
      <c r="B20" s="3" t="s">
        <v>9</v>
      </c>
      <c r="C20" s="22">
        <v>44124</v>
      </c>
      <c r="D20" s="23">
        <v>33000000</v>
      </c>
      <c r="E20" s="23">
        <v>32010000</v>
      </c>
      <c r="F20" s="23">
        <v>990000</v>
      </c>
    </row>
    <row r="21" spans="2:6">
      <c r="B21" s="3" t="s">
        <v>16</v>
      </c>
      <c r="C21" s="22">
        <v>44124</v>
      </c>
      <c r="D21" s="23">
        <v>75600000</v>
      </c>
      <c r="E21" s="23">
        <v>45360000</v>
      </c>
      <c r="F21" s="23">
        <v>30240000</v>
      </c>
    </row>
    <row r="22" spans="2:6">
      <c r="B22" s="3" t="s">
        <v>36</v>
      </c>
      <c r="C22" s="22">
        <v>44155</v>
      </c>
      <c r="D22" s="23">
        <v>94000000</v>
      </c>
      <c r="E22" s="23">
        <v>58280000</v>
      </c>
      <c r="F22" s="23">
        <v>35720000</v>
      </c>
    </row>
    <row r="23" spans="2:6">
      <c r="B23" s="3" t="s">
        <v>47</v>
      </c>
      <c r="C23" s="22">
        <v>44185</v>
      </c>
      <c r="D23" s="23">
        <v>18000000</v>
      </c>
      <c r="E23" s="23">
        <v>9900000</v>
      </c>
      <c r="F23" s="23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날짜서식">
                <anchor moveWithCells="1" sizeWithCells="1">
                  <from>
                    <xdr:col>3</xdr:col>
                    <xdr:colOff>736600</xdr:colOff>
                    <xdr:row>1</xdr:row>
                    <xdr:rowOff>19050</xdr:rowOff>
                  </from>
                  <to>
                    <xdr:col>4</xdr:col>
                    <xdr:colOff>685800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A3" sqref="A3:E3"/>
    </sheetView>
  </sheetViews>
  <sheetFormatPr defaultRowHeight="17"/>
  <cols>
    <col min="1" max="4" width="12.5" customWidth="1"/>
    <col min="5" max="5" width="15.08203125" bestFit="1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67</v>
      </c>
      <c r="E2" s="30"/>
    </row>
    <row r="3" spans="1:5">
      <c r="A3" s="18"/>
      <c r="B3" s="18" t="s">
        <v>61</v>
      </c>
      <c r="C3" s="18">
        <v>50000</v>
      </c>
      <c r="D3" s="19" t="s">
        <v>62</v>
      </c>
      <c r="E3" s="19">
        <v>5000</v>
      </c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2024-11-11T05:43:12Z</dcterms:modified>
</cp:coreProperties>
</file>