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gjw33\Desktop\시나공 기출\02 최신기출유형\03회\"/>
    </mc:Choice>
  </mc:AlternateContent>
  <xr:revisionPtr revIDLastSave="0" documentId="13_ncr:1_{B363C161-6EBD-4680-B95F-F107E75D2D2E}" xr6:coauthVersionLast="47" xr6:coauthVersionMax="47" xr10:uidLastSave="{00000000-0000-0000-0000-000000000000}"/>
  <bookViews>
    <workbookView xWindow="-108" yWindow="-108" windowWidth="23256" windowHeight="12576" activeTab="5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2" l="1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3" i="2"/>
  <c r="C25" i="2" a="1"/>
  <c r="C25" i="2" s="1"/>
  <c r="C26" i="2" a="1"/>
  <c r="C26" i="2" s="1"/>
  <c r="C27" i="2" a="1"/>
  <c r="C27" i="2" s="1"/>
  <c r="C24" i="2" a="1"/>
  <c r="C24" i="2" s="1"/>
  <c r="B25" i="2" a="1"/>
  <c r="B25" i="2" s="1"/>
  <c r="B26" i="2" a="1"/>
  <c r="B26" i="2" s="1"/>
  <c r="B27" i="2" a="1"/>
  <c r="B27" i="2" s="1"/>
  <c r="B24" i="2" a="1"/>
  <c r="B24" i="2" s="1"/>
  <c r="A23" i="1"/>
  <c r="H4" i="2" a="1"/>
  <c r="H8" i="2" a="1"/>
  <c r="H12" i="2" a="1"/>
  <c r="H16" i="2" a="1"/>
  <c r="H20" i="2" a="1"/>
  <c r="H9" i="2" a="1"/>
  <c r="H5" i="2" a="1"/>
  <c r="H13" i="2" a="1"/>
  <c r="H17" i="2" a="1"/>
  <c r="H10" i="2" a="1"/>
  <c r="H6" i="2" a="1"/>
  <c r="H14" i="2" a="1"/>
  <c r="H18" i="2" a="1"/>
  <c r="H7" i="2" a="1"/>
  <c r="H11" i="2" a="1"/>
  <c r="H15" i="2" a="1"/>
  <c r="H19" i="2" a="1"/>
  <c r="H3" i="2" a="1"/>
  <c r="H19" i="2" l="1"/>
  <c r="H15" i="2"/>
  <c r="H11" i="2"/>
  <c r="H7" i="2"/>
  <c r="H18" i="2"/>
  <c r="H14" i="2"/>
  <c r="H6" i="2"/>
  <c r="H10" i="2"/>
  <c r="H17" i="2"/>
  <c r="H13" i="2"/>
  <c r="H5" i="2"/>
  <c r="H9" i="2"/>
  <c r="H20" i="2"/>
  <c r="H16" i="2"/>
  <c r="H12" i="2"/>
  <c r="H8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467D3A1-EB0D-4CC5-9C25-1ACAD2125FA2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7AEBDD23-ACDE-494E-AEA1-1B5D1A7AAC2B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Users\gjw33\Desktop\시나공 기출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<sst xmlns="http://schemas.openxmlformats.org/spreadsheetml/2006/main" count="349" uniqueCount="74">
  <si>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</si>
  <si>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</si>
  <si>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</si>
  <si>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</si>
  <si>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</si>
  <si>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</si>
  <si>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</si>
  <si>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</si>
  <si>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</si>
  <si>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</si>
  <si>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</si>
  <si>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</si>
  <si>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</si>
  <si>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</si>
  <si>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</si>
  <si>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</si>
  <si>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</si>
  <si>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</si>
  <si>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</si>
  <si>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</si>
  <si>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</si>
  <si>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</si>
  <si>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</si>
  <si>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</si>
  <si>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</si>
  <si>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</si>
  <si>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</si>
  <si>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</si>
  <si>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</si>
  <si>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</si>
  <si>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</si>
  <si>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</si>
  <si>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</si>
  <si>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</si>
  <si>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</si>
  <si>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</si>
  <si>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</si>
  <si>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</si>
  <si>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</si>
  <si>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</si>
  <si>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</si>
  <si>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</si>
  <si>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</si>
  <si>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</si>
  <si>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</si>
  <si>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</si>
  <si>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</si>
  <si>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</si>
  <si>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</si>
  <si>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</si>
  <si>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</si>
  <si>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</si>
  <si>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</si>
  <si>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</si>
  <si>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</si>
  <si>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</si>
  <si>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</si>
  <si>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</si>
  <si>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</si>
  <si>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</si>
  <si>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</si>
  <si>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</si>
  <si>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</si>
  <si>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</si>
  <si>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</si>
  <si>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</si>
  <si>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</si>
  <si>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</si>
  <si>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</si>
  <si>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전체 합계: 받은금액</t>
  </si>
  <si>
    <t>전체 합계: 미수금</t>
  </si>
  <si>
    <t>합계: 미수금</t>
  </si>
  <si>
    <t>값</t>
  </si>
  <si>
    <t>2024년 07월 07일 일요일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</si>
</sst>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0.0%;&quot;*&quot;;&quot;*&quot;"/>
    <numFmt numFmtId="178" formatCode="mm&quot;월&quot;dd&quot;일&quot;\(aaa\)"/>
    <numFmt numFmtId="179" formatCode="#,##0,,&quot;백&quot;&quot;만&quot;&quot;원&quot;"/>
    <numFmt numFmtId="186" formatCode="#,##0,,&quot;백만원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2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6" fillId="0" borderId="1" xfId="1" applyNumberFormat="1" applyFont="1" applyBorder="1" applyAlignment="1">
      <alignment horizontal="center" vertical="center"/>
    </xf>
    <xf numFmtId="179" fontId="6" fillId="0" borderId="1" xfId="1" applyNumberFormat="1" applyFont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5" fillId="4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49" fontId="0" fillId="0" borderId="0" xfId="0" applyNumberFormat="1">
      <alignment vertical="center"/>
    </xf>
    <xf numFmtId="186" fontId="6" fillId="0" borderId="1" xfId="1" applyNumberFormat="1" applyFont="1" applyBorder="1" applyAlignment="1">
      <alignment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3037696"/>
        <c:axId val="1023038176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1023038176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23037696"/>
        <c:crosses val="max"/>
        <c:crossBetween val="between"/>
      </c:valAx>
      <c:catAx>
        <c:axId val="10230376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2303817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1265" name="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5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1267" name="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5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15240</xdr:colOff>
          <xdr:row>2</xdr:row>
          <xdr:rowOff>198120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구진우" refreshedDate="45480.069801041667" backgroundQuery="1" createdVersion="8" refreshedVersion="8" minRefreshableVersion="3" recordCount="0" supportSubquery="1" supportAdvancedDrill="1" xr:uid="{01551677-7A30-4D5D-9E9D-3E2DE35B72FF}">
  <cacheSource type="external" connectionId="1"/>
  <cacheFields count="4"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9145459-7732-4716-AD2D-E59A40943CE3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2">
    <field x="1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1" baseItem="0" numFmtId="177"/>
    <dataField name="합계: 미수금" fld="3" showDataAs="percentOfCol" baseField="1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topLeftCell="A7" zoomScale="115" zoomScaleNormal="115" workbookViewId="0">
      <selection activeCell="F24" sqref="F24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6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AND(OR(MID(B3,3,1)="A",MID(B3,3,1)="B"),E3&gt;=60000)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4" priority="1">
      <formula>AND(LEFT($B3,1)="1",IFERROR(SEARCH("C",$B3,1)&gt;=1,FALSE))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workbookViewId="0">
      <selection activeCell="I3" sqref="I3:I20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>
        <f>E3*HLOOKUP(E3,$F$23:$I$25,MATCH(C3,$E$24:$E$25,-1)+1)</f>
        <v>3780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>
        <f t="shared" ref="I4:I20" si="0">E4*HLOOKUP(E4,$F$23:$I$25,MATCH(C4,$E$24:$E$25,-1)+1)</f>
        <v>1750.0000000000002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>
        <f t="shared" si="0"/>
        <v>2700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>
        <f t="shared" si="0"/>
        <v>1155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>
        <f t="shared" si="0"/>
        <v>525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>
        <f t="shared" si="0"/>
        <v>980.00000000000011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>
        <f t="shared" si="0"/>
        <v>3402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>
        <f t="shared" si="0"/>
        <v>3591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>
        <f t="shared" si="0"/>
        <v>1392.3000000000002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>
        <f t="shared" si="0"/>
        <v>495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>
        <f t="shared" si="0"/>
        <v>938.00000000000011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>
        <f t="shared" si="0"/>
        <v>2880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>
        <f t="shared" si="0"/>
        <v>4005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>
        <f t="shared" si="0"/>
        <v>6050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>
        <f t="shared" si="0"/>
        <v>6600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>
        <f t="shared" si="0"/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>
        <f t="shared" si="0"/>
        <v>450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>
        <f t="shared" si="0"/>
        <v>475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4" t="str">
        <f t="array" ref="B24">TEXT(SUM(($D$3:$D$20=A24)*($E$3:$E$20)),"#,##0원")</f>
        <v>319,000원</v>
      </c>
      <c r="C24" s="4" t="str">
        <f t="array" ref="C24">INDEX($A$3:$A$20,MATCH(MAX(($D$3:$D$20=A24)*($G$3:$G$20)),$G$3:$G$20,0))</f>
        <v>성은희</v>
      </c>
      <c r="D24" s="5"/>
      <c r="E24" s="2" t="s">
        <v>5</v>
      </c>
      <c r="F24" s="10">
        <v>2.5000000000000001E-2</v>
      </c>
      <c r="G24" s="10">
        <v>3.5000000000000003E-2</v>
      </c>
      <c r="H24" s="10">
        <v>4.4999999999999998E-2</v>
      </c>
      <c r="I24" s="10">
        <v>5.5E-2</v>
      </c>
      <c r="J24" s="5"/>
    </row>
    <row r="25" spans="1:10">
      <c r="A25" s="3" t="s">
        <v>8</v>
      </c>
      <c r="B25" s="4" t="str">
        <f t="array" ref="B25">TEXT(SUM(($D$3:$D$20=A25)*($E$3:$E$20)),"#,##0원")</f>
        <v>314,600원</v>
      </c>
      <c r="C25" s="4" t="str">
        <f t="array" ref="C25">INDEX($A$3:$A$20,MATCH(MAX(($D$3:$D$20=A25)*($G$3:$G$20)),$G$3:$G$20,0))</f>
        <v>정상욱</v>
      </c>
      <c r="D25" s="5"/>
      <c r="E25" s="2" t="s">
        <v>56</v>
      </c>
      <c r="F25" s="11">
        <v>0.02</v>
      </c>
      <c r="G25" s="11">
        <v>0.03</v>
      </c>
      <c r="H25" s="11">
        <v>0.04</v>
      </c>
      <c r="I25" s="11">
        <v>0.05</v>
      </c>
    </row>
    <row r="26" spans="1:10">
      <c r="A26" s="3" t="s">
        <v>21</v>
      </c>
      <c r="B26" s="4" t="str">
        <f t="array" ref="B26">TEXT(SUM(($D$3:$D$20=A26)*($E$3:$E$20)),"#,##0원")</f>
        <v>163,800원</v>
      </c>
      <c r="C26" s="4" t="str">
        <f t="array" ref="C26">INDEX($A$3:$A$20,MATCH(MAX(($D$3:$D$20=A26)*($G$3:$G$20)),$G$3:$G$20,0))</f>
        <v>김승철</v>
      </c>
      <c r="D26" s="5"/>
      <c r="E26" s="25" t="s">
        <v>57</v>
      </c>
      <c r="F26" s="26"/>
      <c r="G26" s="12"/>
      <c r="H26" s="12"/>
      <c r="I26" s="12"/>
    </row>
    <row r="27" spans="1:10">
      <c r="A27" s="3" t="s">
        <v>12</v>
      </c>
      <c r="B27" s="4" t="str">
        <f t="array" ref="B27">TEXT(SUM(($D$3:$D$20=A27)*($E$3:$E$20)),"#,##0원")</f>
        <v>234,380원</v>
      </c>
      <c r="C27" s="4" t="str">
        <f t="array" ref="C27">INDEX($A$3:$A$20,MATCH(MAX(($D$3:$D$20=A27)*($G$3:$G$20)),$G$3:$G$20,0))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F5" sqref="F5"/>
    </sheetView>
  </sheetViews>
  <sheetFormatPr defaultRowHeight="17.399999999999999"/>
  <cols>
    <col min="1" max="1" width="3.09765625" customWidth="1"/>
    <col min="2" max="2" width="18.19921875" bestFit="1" customWidth="1"/>
    <col min="3" max="3" width="13.5" bestFit="1" customWidth="1"/>
    <col min="4" max="7" width="8.796875" bestFit="1" customWidth="1"/>
    <col min="8" max="8" width="7.5" bestFit="1" customWidth="1"/>
    <col min="9" max="9" width="13.59765625" bestFit="1" customWidth="1"/>
    <col min="10" max="10" width="11.59765625" bestFit="1" customWidth="1"/>
    <col min="11" max="11" width="18.19921875" bestFit="1" customWidth="1"/>
    <col min="12" max="12" width="16.19921875" bestFit="1" customWidth="1"/>
  </cols>
  <sheetData>
    <row r="2" spans="2:8">
      <c r="D2" s="21" t="s">
        <v>0</v>
      </c>
    </row>
    <row r="3" spans="2:8">
      <c r="B3" s="21" t="s">
        <v>42</v>
      </c>
      <c r="C3" s="21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2"/>
      <c r="E4" s="22"/>
      <c r="F4" s="22"/>
      <c r="G4" s="22"/>
      <c r="H4" s="22"/>
    </row>
    <row r="5" spans="2:8">
      <c r="C5" t="s">
        <v>68</v>
      </c>
      <c r="D5" s="22">
        <v>8.3033788641265274E-2</v>
      </c>
      <c r="E5" s="22">
        <v>0</v>
      </c>
      <c r="F5" s="22">
        <v>0.79052151762970913</v>
      </c>
      <c r="G5" s="22">
        <v>0</v>
      </c>
      <c r="H5" s="22">
        <v>0.2044985697523716</v>
      </c>
    </row>
    <row r="6" spans="2:8">
      <c r="C6" t="s">
        <v>71</v>
      </c>
      <c r="D6" s="22">
        <v>2.7379400260756193E-2</v>
      </c>
      <c r="E6" s="22">
        <v>0</v>
      </c>
      <c r="F6" s="22">
        <v>0.77422151578643161</v>
      </c>
      <c r="G6" s="22">
        <v>0</v>
      </c>
      <c r="H6" s="22">
        <v>0.18197419385881203</v>
      </c>
    </row>
    <row r="7" spans="2:8">
      <c r="B7" t="s">
        <v>20</v>
      </c>
      <c r="D7" s="22"/>
      <c r="E7" s="22"/>
      <c r="F7" s="22"/>
      <c r="G7" s="22"/>
      <c r="H7" s="22"/>
    </row>
    <row r="8" spans="2:8">
      <c r="C8" t="s">
        <v>68</v>
      </c>
      <c r="D8" s="22">
        <v>0</v>
      </c>
      <c r="E8" s="22">
        <v>0</v>
      </c>
      <c r="F8" s="22">
        <v>0</v>
      </c>
      <c r="G8" s="22">
        <v>1</v>
      </c>
      <c r="H8" s="22">
        <v>0.17543348389916946</v>
      </c>
    </row>
    <row r="9" spans="2:8">
      <c r="C9" t="s">
        <v>71</v>
      </c>
      <c r="D9" s="22">
        <v>0</v>
      </c>
      <c r="E9" s="22">
        <v>0</v>
      </c>
      <c r="F9" s="22">
        <v>0</v>
      </c>
      <c r="G9" s="22">
        <v>1</v>
      </c>
      <c r="H9" s="22">
        <v>0.10643228895179592</v>
      </c>
    </row>
    <row r="10" spans="2:8">
      <c r="B10" t="s">
        <v>30</v>
      </c>
      <c r="D10" s="22"/>
      <c r="E10" s="22"/>
      <c r="F10" s="22"/>
      <c r="G10" s="22"/>
      <c r="H10" s="22"/>
    </row>
    <row r="11" spans="2:8">
      <c r="C11" t="s">
        <v>68</v>
      </c>
      <c r="D11" s="22">
        <v>0</v>
      </c>
      <c r="E11" s="22">
        <v>1</v>
      </c>
      <c r="F11" s="22">
        <v>0</v>
      </c>
      <c r="G11" s="22">
        <v>0</v>
      </c>
      <c r="H11" s="22">
        <v>0.31129294896866239</v>
      </c>
    </row>
    <row r="12" spans="2:8">
      <c r="C12" t="s">
        <v>71</v>
      </c>
      <c r="D12" s="22">
        <v>0</v>
      </c>
      <c r="E12" s="22">
        <v>1</v>
      </c>
      <c r="F12" s="22">
        <v>0</v>
      </c>
      <c r="G12" s="22">
        <v>0</v>
      </c>
      <c r="H12" s="22">
        <v>0.30252848860055015</v>
      </c>
    </row>
    <row r="13" spans="2:8">
      <c r="B13" t="s">
        <v>5</v>
      </c>
      <c r="D13" s="22"/>
      <c r="E13" s="22"/>
      <c r="F13" s="22"/>
      <c r="G13" s="22"/>
      <c r="H13" s="22"/>
    </row>
    <row r="14" spans="2:8">
      <c r="C14" t="s">
        <v>68</v>
      </c>
      <c r="D14" s="22">
        <v>0.91696621135873468</v>
      </c>
      <c r="E14" s="22">
        <v>0</v>
      </c>
      <c r="F14" s="22">
        <v>0.20947848237029093</v>
      </c>
      <c r="G14" s="22">
        <v>0</v>
      </c>
      <c r="H14" s="22">
        <v>0.30877499737979658</v>
      </c>
    </row>
    <row r="15" spans="2:8">
      <c r="C15" t="s">
        <v>71</v>
      </c>
      <c r="D15" s="22">
        <v>0.97262059973924375</v>
      </c>
      <c r="E15" s="22">
        <v>0</v>
      </c>
      <c r="F15" s="22">
        <v>0.22577848421356839</v>
      </c>
      <c r="G15" s="22">
        <v>0</v>
      </c>
      <c r="H15" s="22">
        <v>0.40906502858884192</v>
      </c>
    </row>
    <row r="16" spans="2:8">
      <c r="B16" t="s">
        <v>69</v>
      </c>
      <c r="D16" s="22">
        <v>1</v>
      </c>
      <c r="E16" s="22">
        <v>1</v>
      </c>
      <c r="F16" s="22">
        <v>1</v>
      </c>
      <c r="G16" s="22">
        <v>1</v>
      </c>
      <c r="H16" s="22">
        <v>1</v>
      </c>
    </row>
    <row r="17" spans="2:8">
      <c r="B17" t="s">
        <v>70</v>
      </c>
      <c r="D17" s="22">
        <v>1</v>
      </c>
      <c r="E17" s="22">
        <v>1</v>
      </c>
      <c r="F17" s="22">
        <v>1</v>
      </c>
      <c r="G17" s="22">
        <v>1</v>
      </c>
      <c r="H17" s="22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B4" sqref="B4"/>
    </sheetView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3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imeMode="halfAlpha" allowBlank="1" showInputMessage="1" promptTitle="입력방법" prompt="6자로 입력하세요!" sqref="B4:B21" xr:uid="{75D41024-634F-47AF-A1CC-00E103F9C0DF}">
      <formula1>LEN($B4)=6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10" workbookViewId="0"/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4" t="s">
        <v>49</v>
      </c>
      <c r="B1" s="14" t="s">
        <v>58</v>
      </c>
      <c r="C1" s="14"/>
      <c r="D1" s="14"/>
    </row>
    <row r="2" spans="1:4">
      <c r="A2" s="15" t="s">
        <v>40</v>
      </c>
      <c r="B2" s="15" t="s">
        <v>1</v>
      </c>
      <c r="C2" s="15" t="s">
        <v>2</v>
      </c>
      <c r="D2" s="15" t="s">
        <v>3</v>
      </c>
    </row>
    <row r="3" spans="1:4">
      <c r="A3" s="15" t="s">
        <v>9</v>
      </c>
      <c r="B3" s="16">
        <v>33000</v>
      </c>
      <c r="C3" s="16">
        <v>32010</v>
      </c>
      <c r="D3" s="16">
        <v>990</v>
      </c>
    </row>
    <row r="4" spans="1:4">
      <c r="A4" s="15" t="s">
        <v>22</v>
      </c>
      <c r="B4" s="16">
        <v>39780</v>
      </c>
      <c r="C4" s="16">
        <v>31824</v>
      </c>
      <c r="D4" s="16">
        <v>7956</v>
      </c>
    </row>
    <row r="5" spans="1:4">
      <c r="A5" s="15" t="s">
        <v>43</v>
      </c>
      <c r="B5" s="16">
        <v>50000</v>
      </c>
      <c r="C5" s="16">
        <v>37500</v>
      </c>
      <c r="D5" s="16">
        <v>12500</v>
      </c>
    </row>
    <row r="6" spans="1:4">
      <c r="A6" s="15" t="s">
        <v>47</v>
      </c>
      <c r="B6" s="16">
        <v>18000</v>
      </c>
      <c r="C6" s="16">
        <v>9900</v>
      </c>
      <c r="D6" s="16">
        <v>8100</v>
      </c>
    </row>
    <row r="7" spans="1:4">
      <c r="A7" s="15" t="s">
        <v>14</v>
      </c>
      <c r="B7" s="16">
        <v>28000</v>
      </c>
      <c r="C7" s="16">
        <v>25760</v>
      </c>
      <c r="D7" s="16">
        <v>2240</v>
      </c>
    </row>
    <row r="8" spans="1:4">
      <c r="A8" s="15" t="s">
        <v>25</v>
      </c>
      <c r="B8" s="16">
        <v>26800</v>
      </c>
      <c r="C8" s="16">
        <v>19028</v>
      </c>
      <c r="D8" s="16">
        <v>7772</v>
      </c>
    </row>
    <row r="9" spans="1:4">
      <c r="A9" s="15" t="s">
        <v>27</v>
      </c>
      <c r="B9" s="16">
        <v>84000</v>
      </c>
      <c r="C9" s="16">
        <v>79800</v>
      </c>
      <c r="D9" s="16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J23"/>
  <sheetViews>
    <sheetView tabSelected="1" workbookViewId="0">
      <selection activeCell="H7" sqref="H7"/>
    </sheetView>
  </sheetViews>
  <sheetFormatPr defaultRowHeight="17.399999999999999"/>
  <cols>
    <col min="1" max="1" width="3.19921875" customWidth="1"/>
    <col min="3" max="3" width="11.59765625" bestFit="1" customWidth="1"/>
    <col min="4" max="4" width="9.69921875" customWidth="1"/>
    <col min="5" max="5" width="9.09765625" customWidth="1"/>
    <col min="6" max="6" width="9.09765625" bestFit="1" customWidth="1"/>
    <col min="10" max="10" width="10.19921875" bestFit="1" customWidth="1"/>
  </cols>
  <sheetData>
    <row r="4" spans="2:10">
      <c r="B4" s="13" t="s">
        <v>49</v>
      </c>
    </row>
    <row r="5" spans="2:10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10">
      <c r="B6" s="3" t="s">
        <v>28</v>
      </c>
      <c r="C6" s="23">
        <v>43850</v>
      </c>
      <c r="D6" s="24">
        <v>89000000</v>
      </c>
      <c r="E6" s="24">
        <v>66750000</v>
      </c>
      <c r="F6" s="31">
        <v>22250000</v>
      </c>
    </row>
    <row r="7" spans="2:10">
      <c r="B7" s="3" t="s">
        <v>25</v>
      </c>
      <c r="C7" s="23">
        <v>43910</v>
      </c>
      <c r="D7" s="24">
        <v>26800000</v>
      </c>
      <c r="E7" s="24">
        <v>19028000</v>
      </c>
      <c r="F7" s="31">
        <v>7772000</v>
      </c>
    </row>
    <row r="8" spans="2:10">
      <c r="B8" s="3" t="s">
        <v>18</v>
      </c>
      <c r="C8" s="23">
        <v>43927</v>
      </c>
      <c r="D8" s="24">
        <v>79800000</v>
      </c>
      <c r="E8" s="24">
        <v>57456000</v>
      </c>
      <c r="F8" s="31">
        <v>22344000</v>
      </c>
    </row>
    <row r="9" spans="2:10">
      <c r="B9" s="3" t="s">
        <v>14</v>
      </c>
      <c r="C9" s="23">
        <v>43927</v>
      </c>
      <c r="D9" s="24">
        <v>28000000</v>
      </c>
      <c r="E9" s="24">
        <v>25760000</v>
      </c>
      <c r="F9" s="31">
        <v>2240000</v>
      </c>
    </row>
    <row r="10" spans="2:10">
      <c r="B10" s="3" t="s">
        <v>13</v>
      </c>
      <c r="C10" s="23">
        <v>43933</v>
      </c>
      <c r="D10" s="24">
        <v>21000000</v>
      </c>
      <c r="E10" s="24">
        <v>18480000</v>
      </c>
      <c r="F10" s="31">
        <v>2520000</v>
      </c>
    </row>
    <row r="11" spans="2:10">
      <c r="B11" s="3" t="s">
        <v>34</v>
      </c>
      <c r="C11" s="23">
        <v>43936</v>
      </c>
      <c r="D11" s="24">
        <v>120000000</v>
      </c>
      <c r="E11" s="24">
        <v>102000000</v>
      </c>
      <c r="F11" s="31">
        <v>18000000</v>
      </c>
    </row>
    <row r="12" spans="2:10">
      <c r="B12" s="3" t="s">
        <v>6</v>
      </c>
      <c r="C12" s="23">
        <v>43941</v>
      </c>
      <c r="D12" s="24">
        <v>60000000</v>
      </c>
      <c r="E12" s="24">
        <v>58200000</v>
      </c>
      <c r="F12" s="31">
        <v>1800000</v>
      </c>
    </row>
    <row r="13" spans="2:10">
      <c r="B13" s="3" t="s">
        <v>27</v>
      </c>
      <c r="C13" s="23">
        <v>43942</v>
      </c>
      <c r="D13" s="24">
        <v>84000000</v>
      </c>
      <c r="E13" s="24">
        <v>79800000</v>
      </c>
      <c r="F13" s="31">
        <v>4200000</v>
      </c>
    </row>
    <row r="14" spans="2:10">
      <c r="B14" s="3" t="s">
        <v>32</v>
      </c>
      <c r="C14" s="23">
        <v>43943</v>
      </c>
      <c r="D14" s="24">
        <v>110000000</v>
      </c>
      <c r="E14" s="24">
        <v>74800000</v>
      </c>
      <c r="F14" s="31">
        <v>35200000</v>
      </c>
      <c r="J14" s="30"/>
    </row>
    <row r="15" spans="2:10">
      <c r="B15" s="3" t="s">
        <v>48</v>
      </c>
      <c r="C15" s="23">
        <v>43944</v>
      </c>
      <c r="D15" s="24">
        <v>19000000</v>
      </c>
      <c r="E15" s="24">
        <v>13490000</v>
      </c>
      <c r="F15" s="31">
        <v>5510000</v>
      </c>
    </row>
    <row r="16" spans="2:10">
      <c r="B16" s="3" t="s">
        <v>26</v>
      </c>
      <c r="C16" s="23">
        <v>43946</v>
      </c>
      <c r="D16" s="24">
        <v>64000000</v>
      </c>
      <c r="E16" s="24">
        <v>42240000</v>
      </c>
      <c r="F16" s="31">
        <v>21760000</v>
      </c>
    </row>
    <row r="17" spans="2:6">
      <c r="B17" s="3" t="s">
        <v>43</v>
      </c>
      <c r="C17" s="23">
        <v>43971</v>
      </c>
      <c r="D17" s="24">
        <v>50000000</v>
      </c>
      <c r="E17" s="24">
        <v>37500000</v>
      </c>
      <c r="F17" s="31">
        <v>12500000</v>
      </c>
    </row>
    <row r="18" spans="2:6">
      <c r="B18" s="3" t="s">
        <v>22</v>
      </c>
      <c r="C18" s="23">
        <v>44002</v>
      </c>
      <c r="D18" s="24">
        <v>39780000</v>
      </c>
      <c r="E18" s="24">
        <v>31824000</v>
      </c>
      <c r="F18" s="31">
        <v>7956000</v>
      </c>
    </row>
    <row r="19" spans="2:6">
      <c r="B19" s="3" t="s">
        <v>23</v>
      </c>
      <c r="C19" s="23">
        <v>44094</v>
      </c>
      <c r="D19" s="24">
        <v>19800000</v>
      </c>
      <c r="E19" s="24">
        <v>9504000</v>
      </c>
      <c r="F19" s="31">
        <v>10296000</v>
      </c>
    </row>
    <row r="20" spans="2:6">
      <c r="B20" s="3" t="s">
        <v>9</v>
      </c>
      <c r="C20" s="23">
        <v>44124</v>
      </c>
      <c r="D20" s="24">
        <v>33000000</v>
      </c>
      <c r="E20" s="24">
        <v>32010000</v>
      </c>
      <c r="F20" s="31">
        <v>990000</v>
      </c>
    </row>
    <row r="21" spans="2:6">
      <c r="B21" s="3" t="s">
        <v>16</v>
      </c>
      <c r="C21" s="23">
        <v>44124</v>
      </c>
      <c r="D21" s="24">
        <v>75600000</v>
      </c>
      <c r="E21" s="24">
        <v>45360000</v>
      </c>
      <c r="F21" s="31">
        <v>30240000</v>
      </c>
    </row>
    <row r="22" spans="2:6">
      <c r="B22" s="3" t="s">
        <v>36</v>
      </c>
      <c r="C22" s="23">
        <v>44155</v>
      </c>
      <c r="D22" s="24">
        <v>94000000</v>
      </c>
      <c r="E22" s="24">
        <v>58280000</v>
      </c>
      <c r="F22" s="31">
        <v>35720000</v>
      </c>
    </row>
    <row r="23" spans="2:6">
      <c r="B23" s="3" t="s">
        <v>47</v>
      </c>
      <c r="C23" s="23">
        <v>44185</v>
      </c>
      <c r="D23" s="24">
        <v>18000000</v>
      </c>
      <c r="E23" s="24">
        <v>9900000</v>
      </c>
      <c r="F23" s="31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4" name="Button 3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D2" sqref="D2:E2"/>
    </sheetView>
  </sheetViews>
  <sheetFormatPr defaultRowHeight="17.399999999999999"/>
  <cols>
    <col min="1" max="5" width="12.5" customWidth="1"/>
  </cols>
  <sheetData>
    <row r="1" spans="1:5" ht="21">
      <c r="A1" s="27" t="s">
        <v>63</v>
      </c>
      <c r="B1" s="27"/>
      <c r="C1" s="27"/>
      <c r="D1" s="27"/>
      <c r="E1" s="17"/>
    </row>
    <row r="2" spans="1:5">
      <c r="A2" s="17"/>
      <c r="B2" s="18"/>
      <c r="C2" s="17"/>
      <c r="D2" s="28" t="s">
        <v>73</v>
      </c>
      <c r="E2" s="29"/>
    </row>
    <row r="3" spans="1:5">
      <c r="A3" s="17"/>
      <c r="B3" s="17"/>
      <c r="C3" s="17"/>
      <c r="D3" s="18"/>
      <c r="E3" s="18"/>
    </row>
    <row r="4" spans="1:5">
      <c r="A4" s="19" t="s">
        <v>40</v>
      </c>
      <c r="B4" s="19" t="s">
        <v>64</v>
      </c>
      <c r="C4" s="19" t="s">
        <v>1</v>
      </c>
      <c r="D4" s="19" t="s">
        <v>65</v>
      </c>
      <c r="E4" s="19" t="s">
        <v>51</v>
      </c>
    </row>
    <row r="5" spans="1:5">
      <c r="A5" s="20" t="s">
        <v>60</v>
      </c>
      <c r="B5" s="20" t="s">
        <v>61</v>
      </c>
      <c r="C5" s="20">
        <v>50000</v>
      </c>
      <c r="D5" s="20" t="s">
        <v>62</v>
      </c>
      <c r="E5" s="20">
        <v>5000</v>
      </c>
    </row>
    <row r="6" spans="1:5">
      <c r="A6" s="20"/>
      <c r="B6" s="20"/>
      <c r="C6" s="20"/>
      <c r="D6" s="20"/>
      <c r="E6" s="20"/>
    </row>
    <row r="7" spans="1:5">
      <c r="A7" s="20"/>
      <c r="B7" s="20"/>
      <c r="C7" s="20"/>
      <c r="D7" s="20"/>
      <c r="E7" s="20"/>
    </row>
    <row r="8" spans="1:5">
      <c r="A8" s="20"/>
      <c r="B8" s="20"/>
      <c r="C8" s="20"/>
      <c r="D8" s="20"/>
      <c r="E8" s="20"/>
    </row>
    <row r="9" spans="1:5">
      <c r="A9" s="20"/>
      <c r="B9" s="20"/>
      <c r="C9" s="20"/>
      <c r="D9" s="20"/>
      <c r="E9" s="20"/>
    </row>
    <row r="10" spans="1:5">
      <c r="A10" s="20"/>
      <c r="B10" s="20"/>
      <c r="C10" s="20"/>
      <c r="D10" s="20"/>
      <c r="E10" s="20"/>
    </row>
    <row r="11" spans="1:5">
      <c r="A11" s="20"/>
      <c r="B11" s="20"/>
      <c r="C11" s="20"/>
      <c r="D11" s="20"/>
      <c r="E11" s="20"/>
    </row>
    <row r="12" spans="1:5">
      <c r="A12" s="20"/>
      <c r="B12" s="20"/>
      <c r="C12" s="20"/>
      <c r="D12" s="20"/>
      <c r="E12" s="20"/>
    </row>
    <row r="13" spans="1:5">
      <c r="A13" s="20"/>
      <c r="B13" s="20"/>
      <c r="C13" s="20"/>
      <c r="D13" s="20"/>
      <c r="E13" s="20"/>
    </row>
    <row r="14" spans="1:5">
      <c r="A14" s="20"/>
      <c r="B14" s="20"/>
      <c r="C14" s="20"/>
      <c r="D14" s="20"/>
      <c r="E14" s="20"/>
    </row>
    <row r="15" spans="1:5">
      <c r="A15" s="20"/>
      <c r="B15" s="20"/>
      <c r="C15" s="20"/>
      <c r="D15" s="20"/>
      <c r="E15" s="20"/>
    </row>
    <row r="16" spans="1:5">
      <c r="A16" s="20"/>
      <c r="B16" s="20"/>
      <c r="C16" s="20"/>
      <c r="D16" s="20"/>
      <c r="E16" s="20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진우 구</cp:lastModifiedBy>
  <cp:lastPrinted>2024-07-06T16:25:10Z</cp:lastPrinted>
  <dcterms:created xsi:type="dcterms:W3CDTF">2023-08-09T00:13:15Z</dcterms:created>
  <dcterms:modified xsi:type="dcterms:W3CDTF">2024-07-06T17:21:26Z</dcterms:modified>
</cp:coreProperties>
</file>