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on5\OneDrive - inu.ac.kr\바탕 화면\02 최신기출유형\03회\"/>
    </mc:Choice>
  </mc:AlternateContent>
  <xr:revisionPtr revIDLastSave="0" documentId="13_ncr:1_{4596E0CD-405B-4227-B1CA-12503A405FC8}" xr6:coauthVersionLast="47" xr6:coauthVersionMax="47" xr10:uidLastSave="{00000000-0000-0000-0000-000000000000}"/>
  <bookViews>
    <workbookView xWindow="-98" yWindow="-98" windowWidth="21795" windowHeight="12975" firstSheet="2" activeTab="5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2" l="1" a="1"/>
  <c r="C25" i="2" s="1"/>
  <c r="C26" i="2" a="1"/>
  <c r="C26" i="2" s="1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A23" i="1"/>
  <c r="H4" i="2" a="1"/>
  <c r="H10" i="2" a="1"/>
  <c r="H16" i="2" a="1"/>
  <c r="H12" i="2" a="1"/>
  <c r="H5" i="2" a="1"/>
  <c r="H11" i="2" a="1"/>
  <c r="H17" i="2" a="1"/>
  <c r="H18" i="2" a="1"/>
  <c r="H6" i="2" a="1"/>
  <c r="H15" i="2" a="1"/>
  <c r="H13" i="2" a="1"/>
  <c r="H7" i="2" a="1"/>
  <c r="H19" i="2" a="1"/>
  <c r="H8" i="2" a="1"/>
  <c r="H14" i="2" a="1"/>
  <c r="H20" i="2" a="1"/>
  <c r="H9" i="2" a="1"/>
  <c r="H3" i="2" a="1"/>
  <c r="H9" i="2" l="1"/>
  <c r="H20" i="2"/>
  <c r="H14" i="2"/>
  <c r="H8" i="2"/>
  <c r="H19" i="2"/>
  <c r="H7" i="2"/>
  <c r="H13" i="2"/>
  <c r="H15" i="2"/>
  <c r="H6" i="2"/>
  <c r="H18" i="2"/>
  <c r="H17" i="2"/>
  <c r="H11" i="2"/>
  <c r="H5" i="2"/>
  <c r="H12" i="2"/>
  <c r="H16" i="2"/>
  <c r="H10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5482B4A-B7D5-4951-BB6B-2B441B084393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BE9658-B2CA-4DED-9F35-397D07926CB7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seon5\OneDrive - inu.ac.kr\바탕 화면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<sst xmlns="http://schemas.openxmlformats.org/spreadsheetml/2006/main" count="349" uniqueCount="78">
  <si>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</si>
  <si>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</si>
  <si>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</si>
  <si>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</si>
  <si>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</si>
  <si>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</si>
  <si>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</si>
  <si>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</si>
  <si>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</si>
  <si>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</si>
  <si>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</si>
  <si>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</si>
  <si>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</si>
  <si>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</si>
  <si>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</si>
  <si>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</si>
  <si>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</si>
  <si>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</si>
  <si>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</si>
  <si>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</si>
  <si>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</si>
  <si>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</si>
  <si>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</si>
  <si>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</si>
  <si>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</si>
  <si>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</si>
  <si>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</si>
  <si>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</si>
  <si>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</si>
  <si>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</si>
  <si>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</si>
  <si>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</si>
  <si>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</si>
  <si>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</si>
  <si>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</si>
  <si>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</si>
  <si>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</si>
  <si>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</si>
  <si>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</si>
  <si>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</si>
  <si>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</si>
  <si>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</si>
  <si>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</si>
  <si>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</si>
  <si>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</si>
  <si>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</si>
  <si>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</si>
  <si>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</si>
  <si>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</si>
  <si>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</si>
  <si>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</si>
  <si>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</si>
  <si>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</si>
  <si>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</si>
  <si>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</si>
  <si>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</si>
  <si>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</si>
  <si>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</si>
  <si>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</si>
  <si>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</si>
  <si>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</si>
  <si>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</si>
  <si>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</si>
  <si>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</si>
  <si>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</si>
  <si>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</si>
  <si>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</si>
  <si>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고객코드</t>
    <phoneticPr fontId="5" type="noConversion"/>
  </si>
  <si>
    <t>대리점명</t>
    <phoneticPr fontId="5" type="noConversion"/>
  </si>
  <si>
    <t>담당자</t>
    <phoneticPr fontId="5" type="noConversion"/>
  </si>
  <si>
    <t>매출금액</t>
    <phoneticPr fontId="5" type="noConversion"/>
  </si>
  <si>
    <t>총합계</t>
  </si>
  <si>
    <t>합계: 받은금액</t>
  </si>
  <si>
    <t>합계: 미수금</t>
  </si>
  <si>
    <t>전체 합계: 받은금액</t>
  </si>
  <si>
    <t>전체 합계: 미수금</t>
  </si>
  <si>
    <t>값</t>
  </si>
  <si>
    <t>2025년 05월 02일 금요일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</si>
</sst>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[&lt;=0]&quot;*&quot;"/>
    <numFmt numFmtId="178" formatCode="mm&quot;월&quot;\ dd&quot;일&quot;\(aaa\)"/>
    <numFmt numFmtId="179" formatCode="#,###,,&quot;백&quot;&quot;만&quot;&quot;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780143"/>
        <c:axId val="179768623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79768623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780143"/>
        <c:crosses val="max"/>
        <c:crossBetween val="between"/>
      </c:valAx>
      <c:catAx>
        <c:axId val="17978014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97686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214313</xdr:rowOff>
        </xdr:from>
        <xdr:to>
          <xdr:col>6</xdr:col>
          <xdr:colOff>0</xdr:colOff>
          <xdr:row>2</xdr:row>
          <xdr:rowOff>214313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2</xdr:row>
          <xdr:rowOff>204788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최선재" refreshedDate="45779.582401388892" backgroundQuery="1" createdVersion="8" refreshedVersion="8" minRefreshableVersion="3" recordCount="0" supportSubquery="1" supportAdvancedDrill="1" xr:uid="{DA3075F5-744B-4A05-AF9D-E2D4881E81EA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C488A1-8E7C-485F-B6BA-ED841D72A796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axis="axisCol" compact="0" allDrilled="1" showAll="0" dataSourceSort="1" defaultAttributeDrillState="1">
      <items count="5">
        <item x="0"/>
        <item x="1"/>
        <item x="2"/>
        <item x="3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7"/>
    <dataField name="합계: 미수금" fld="3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I10" sqref="I10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1" t="s">
        <v>67</v>
      </c>
      <c r="B25" s="1" t="s">
        <v>68</v>
      </c>
      <c r="C25" s="1" t="s">
        <v>69</v>
      </c>
      <c r="D25" s="1" t="s">
        <v>70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AND(LEFT($B3,1)="1",IFERROR(SEARCH("C",$B3)&gt;=1,FALSE))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15" workbookViewId="0">
      <selection activeCell="G26" sqref="G26"/>
    </sheetView>
  </sheetViews>
  <sheetFormatPr defaultRowHeight="16.899999999999999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E3*HLOOKUP(E3,$F$23:$I$25,MATCH(C3,{"합정","신촌"},-1)+1,1)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E4*HLOOKUP(E4,$F$23:$I$25,MATCH(C4,{"합정","신촌"},-1)+1,1)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E5*HLOOKUP(E5,$F$23:$I$25,MATCH(C5,{"합정","신촌"},-1)+1,1)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E6*HLOOKUP(E6,$F$23:$I$25,MATCH(C6,{"합정","신촌"},-1)+1,1)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E7*HLOOKUP(E7,$F$23:$I$25,MATCH(C7,{"합정","신촌"},-1)+1,1)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E8*HLOOKUP(E8,$F$23:$I$25,MATCH(C8,{"합정","신촌"},-1)+1,1)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E9*HLOOKUP(E9,$F$23:$I$25,MATCH(C9,{"합정","신촌"},-1)+1,1)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E10*HLOOKUP(E10,$F$23:$I$25,MATCH(C10,{"합정","신촌"},-1)+1,1)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E11*HLOOKUP(E11,$F$23:$I$25,MATCH(C11,{"합정","신촌"},-1)+1,1)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E12*HLOOKUP(E12,$F$23:$I$25,MATCH(C12,{"합정","신촌"},-1)+1,1)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E13*HLOOKUP(E13,$F$23:$I$25,MATCH(C13,{"합정","신촌"},-1)+1,1)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E14*HLOOKUP(E14,$F$23:$I$25,MATCH(C14,{"합정","신촌"},-1)+1,1)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E15*HLOOKUP(E15,$F$23:$I$25,MATCH(C15,{"합정","신촌"},-1)+1,1)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E16*HLOOKUP(E16,$F$23:$I$25,MATCH(C16,{"합정","신촌"},-1)+1,1)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E17*HLOOKUP(E17,$F$23:$I$25,MATCH(C17,{"합정","신촌"},-1)+1,1)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E18*HLOOKUP(E18,$F$23:$I$25,MATCH(C18,{"합정","신촌"},-1)+1,1)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E19*HLOOKUP(E19,$F$23:$I$25,MATCH(C19,{"합정","신촌"},-1)+1,1)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E20*HLOOKUP(E20,$F$23:$I$25,MATCH(C20,{"합정","신촌"},-1)+1,1)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TEXT(SUM((A24=$D$3:$D$20)*($E$3:$E$20)),"#,##0원")</f>
        <v>319,000원</v>
      </c>
      <c r="C24" s="4" t="e">
        <f t="array" ref="C24">INDEX($A$3:$I$20,A24=$D$3:$D$20,MATCH(MAX((A24=$D$3:$D$20)*(E3:E20)),$E$3:$E$20,0))</f>
        <v>#REF!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TEXT(SUM((A25=$D$3:$D$20)*($E$3:$E$20)),"#,##0원")</f>
        <v>314,600원</v>
      </c>
      <c r="C25" s="4" t="e">
        <f t="array" ref="C25">INDEX($A$3:$I$20,A25=$D$3:$D$20,MATCH(MAX((A25=$D$3:$D$20)*(E4:E21)),$E$3:$E$20,0))</f>
        <v>#REF!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TEXT(SUM((A26=$D$3:$D$20)*($E$3:$E$20)),"#,##0원")</f>
        <v>163,800원</v>
      </c>
      <c r="C26" s="4" t="e">
        <f t="array" ref="C26">INDEX($A$3:$I$20,A26=$D$3:$D$20,MATCH(MAX((A26=$D$3:$D$20)*(E5:E22)),$E$3:$E$20,0))</f>
        <v>#VALUE!</v>
      </c>
      <c r="D26" s="5"/>
      <c r="E26" s="26" t="s">
        <v>57</v>
      </c>
      <c r="F26" s="27"/>
      <c r="G26" s="13"/>
      <c r="H26" s="13"/>
      <c r="I26" s="13"/>
    </row>
    <row r="27" spans="1:10">
      <c r="A27" s="3" t="s">
        <v>12</v>
      </c>
      <c r="B27" s="10" t="str">
        <f t="array" ref="B27">TEXT(SUM((A27=$D$3:$D$20)*($E$3:$E$20)),"#,##0원")</f>
        <v>234,380원</v>
      </c>
      <c r="C27" s="4" t="e">
        <f t="array" ref="C27">INDEX($A$3:$I$20,A27=$D$3:$D$20,MATCH(MAX((A27=$D$3:$D$20)*(E6:E23)),$E$3:$E$20,0))</f>
        <v>#VALUE!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B2" sqref="B2"/>
    </sheetView>
  </sheetViews>
  <sheetFormatPr defaultRowHeight="16.899999999999999"/>
  <cols>
    <col min="1" max="1" width="3.125" customWidth="1"/>
    <col min="2" max="2" width="17.8125" bestFit="1" customWidth="1"/>
    <col min="3" max="3" width="13.0625" bestFit="1" customWidth="1"/>
    <col min="4" max="7" width="8.625" bestFit="1" customWidth="1"/>
    <col min="8" max="8" width="7.4375" bestFit="1" customWidth="1"/>
    <col min="9" max="9" width="13.3125" bestFit="1" customWidth="1"/>
    <col min="10" max="10" width="11.375" bestFit="1" customWidth="1"/>
    <col min="11" max="11" width="17.8125" bestFit="1" customWidth="1"/>
    <col min="12" max="12" width="15.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76</v>
      </c>
      <c r="D3" t="s">
        <v>8</v>
      </c>
      <c r="E3" t="s">
        <v>31</v>
      </c>
      <c r="F3" t="s">
        <v>12</v>
      </c>
      <c r="G3" t="s">
        <v>21</v>
      </c>
      <c r="H3" t="s">
        <v>71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72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73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72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73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72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73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72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73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74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75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G24" sqref="G24"/>
    </sheetView>
  </sheetViews>
  <sheetFormatPr defaultRowHeight="16.899999999999999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AC950C6E-023E-4094-A3E6-D4B486918D83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M17" sqref="M17"/>
    </sheetView>
  </sheetViews>
  <sheetFormatPr defaultRowHeight="16.899999999999999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tabSelected="1" workbookViewId="0">
      <selection activeCell="J12" sqref="J12"/>
    </sheetView>
  </sheetViews>
  <sheetFormatPr defaultRowHeight="16.899999999999999"/>
  <cols>
    <col min="1" max="1" width="3.25" customWidth="1"/>
    <col min="3" max="3" width="11.62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0</xdr:row>
                    <xdr:rowOff>214313</xdr:rowOff>
                  </from>
                  <to>
                    <xdr:col>6</xdr:col>
                    <xdr:colOff>0</xdr:colOff>
                    <xdr:row>2</xdr:row>
                    <xdr:rowOff>214313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H6" sqref="H6"/>
    </sheetView>
  </sheetViews>
  <sheetFormatPr defaultRowHeight="16.899999999999999"/>
  <cols>
    <col min="1" max="5" width="12.5" customWidth="1"/>
  </cols>
  <sheetData>
    <row r="1" spans="1:5" ht="20.65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77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2</xdr:row>
                <xdr:rowOff>204788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최선재/정치외교학과</cp:lastModifiedBy>
  <cp:lastPrinted>2025-05-02T04:40:40Z</cp:lastPrinted>
  <dcterms:created xsi:type="dcterms:W3CDTF">2023-08-09T00:13:15Z</dcterms:created>
  <dcterms:modified xsi:type="dcterms:W3CDTF">2025-05-02T05:31:06Z</dcterms:modified>
</cp:coreProperties>
</file>