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ppy\OneDrive\바탕 화면\"/>
    </mc:Choice>
  </mc:AlternateContent>
  <xr:revisionPtr revIDLastSave="0" documentId="13_ncr:1_{6AE80DC0-C9FF-44DE-8601-3219A1A6F8FA}" xr6:coauthVersionLast="47" xr6:coauthVersionMax="47" xr10:uidLastSave="{00000000-0000-0000-0000-000000000000}"/>
  <bookViews>
    <workbookView xWindow="-110" yWindow="-110" windowWidth="25820" windowHeight="1550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 a="1"/>
  <c r="B25" i="2" a="1"/>
  <c r="B26" i="2" a="1"/>
  <c r="B27" i="2" a="1"/>
  <c r="B24" i="2" a="1"/>
  <c r="H26" i="2"/>
  <c r="I26" i="2"/>
  <c r="G26" i="2"/>
  <c r="C25" i="2" a="1"/>
  <c r="C26" i="2" a="1"/>
  <c r="C27" i="2" a="1"/>
  <c r="I4" i="2"/>
  <c r="I5" i="2"/>
  <c r="I6" i="2"/>
  <c r="I7" i="2"/>
  <c r="I8" i="2"/>
  <c r="I9" i="2"/>
  <c r="I10" i="2"/>
  <c r="I11" i="2"/>
  <c r="I12" i="2"/>
  <c r="I13" i="2"/>
  <c r="I14" i="2"/>
  <c r="I3" i="2"/>
  <c r="H4" i="2" a="1"/>
  <c r="H5" i="2" a="1"/>
  <c r="H6" i="2" a="1"/>
  <c r="H7" i="2" a="1"/>
  <c r="H8" i="2" a="1"/>
  <c r="H9" i="2" a="1"/>
  <c r="H10" i="2" a="1"/>
  <c r="H11" i="2" a="1"/>
  <c r="H12" i="2" a="1"/>
  <c r="H13" i="2" a="1"/>
  <c r="H14" i="2" a="1"/>
  <c r="H15" i="2" a="1"/>
  <c r="H16" i="2" a="1"/>
  <c r="H17" i="2" a="1"/>
  <c r="H18" i="2" a="1"/>
  <c r="H19" i="2" a="1"/>
  <c r="H20" i="2" a="1"/>
  <c r="H3" i="2" a="1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B43FAF-389C-4DB5-A907-CEE635B0A84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61EC7D8-E163-4E4A-8690-9EF4D9E899B5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<sst xmlns="http://schemas.openxmlformats.org/spreadsheetml/2006/main" count="348" uniqueCount="73">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</sst>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&quot;(&quot;aaa&quot;)&quot;"/>
    <numFmt numFmtId="180" formatCode="0,,&quot;백만원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02080"/>
        <c:axId val="149490945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49490945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402080"/>
        <c:crosses val="max"/>
        <c:crossBetween val="between"/>
      </c:valAx>
      <c:catAx>
        <c:axId val="11640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490945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한승완" refreshedDate="46267.494341666665" backgroundQuery="1" createdVersion="8" refreshedVersion="8" minRefreshableVersion="3" recordCount="0" supportSubquery="1" supportAdvancedDrill="1" xr:uid="{2C5D9CAD-53B0-4A61-8E89-ABA64F2D63ED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18F8C5-015B-4142-ADD8-E969D3800968}" name="피벗 테이블2" cacheId="3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13" sqref="K1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AND(LEFT($B3,1)*1=1,IFERROR(SEARCH("C",$B3),0))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C25" sqref="C25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HLOOKUP($E3,$F$23:$I$25,MATCH($C3,{"합정","신림"},1)+1,TRUE)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HLOOKUP($E4,$F$23:$I$25,MATCH($C4,{"합정","신림"},1)+1,TRUE)</f>
        <v>3.5000000000000003E-2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HLOOKUP($E5,$F$23:$I$25,MATCH($C5,{"합정","신림"},1)+1,TRUE)</f>
        <v>4.4999999999999998E-2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 t="e">
        <f>HLOOKUP($E6,$F$23:$I$25,MATCH($C6,{"합정","신림"},1)+1,TRUE)</f>
        <v>#N/A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 t="e">
        <f>HLOOKUP($E7,$F$23:$I$25,MATCH($C7,{"합정","신림"},1)+1,TRUE)</f>
        <v>#N/A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 t="e">
        <f>HLOOKUP($E8,$F$23:$I$25,MATCH($C8,{"합정","신림"},1)+1,TRUE)</f>
        <v>#N/A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HLOOKUP($E9,$F$23:$I$25,MATCH($C9,{"합정","신림"},1)+1,TRUE)</f>
        <v>4.4999999999999998E-2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 t="e">
        <f>HLOOKUP($E10,$F$23:$I$25,MATCH($C10,{"합정","신림"},1)+1,TRUE)</f>
        <v>#N/A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 t="e">
        <f>HLOOKUP($E11,$F$23:$I$25,MATCH($C11,{"합정","신림"},1)+1,TRUE)</f>
        <v>#N/A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 t="e">
        <f>HLOOKUP($E12,$F$23:$I$25,MATCH($C12,{"합정","신림"},1)+1,TRUE)</f>
        <v>#N/A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 t="e">
        <f>HLOOKUP($E13,$F$23:$I$25,MATCH($C13,{"합정","신림"},1)+1,TRUE)</f>
        <v>#N/A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HLOOKUP($E14,$F$23:$I$25,MATCH($C14,{"합정","신림"},1)+1,TRUE)</f>
        <v>4.4999999999999998E-2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 cm="1">
        <f t="array" ref="B24">TEXT(SUM(($D$3:$D$20=$A24)*$E$3:$E$20),"#,##0원")</f>
        <v>319,000원</v>
      </c>
      <c r="C24" s="4" t="str" cm="1">
        <f t="array" ref="C24">INDEX($A$3:$A$20,MATCH(MAX(($D$3:$D$20=$A24)*$G$3:$G$20),($D$3:$D$20=$A24)*$G$3:$G$20,0))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 cm="1">
        <f t="array" ref="B25">TEXT(SUM(($D$3:$D$20=$A25)*$E$3:$E$20),"#,##0원")</f>
        <v>314,600원</v>
      </c>
      <c r="C25" s="4" t="str" cm="1">
        <f t="array" ref="C25">INDEX($A$3:$A$20,MATCH(MAX(($D$3:$D$20=$A25)*$G$3:$G$20),($D$3:$D$20=$A25)*$G$3:$G$20,0))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 cm="1">
        <f t="array" ref="B26">TEXT(SUM(($D$3:$D$20=$A26)*$E$3:$E$20),"#,##0원")</f>
        <v>163,800원</v>
      </c>
      <c r="C26" s="4" t="str" cm="1">
        <f t="array" ref="C26">INDEX($A$3:$A$20,MATCH(MAX(($D$3:$D$20=$A26)*$G$3:$G$20),($D$3:$D$20=$A26)*$G$3:$G$20,0))</f>
        <v>김승철</v>
      </c>
      <c r="D26" s="5"/>
      <c r="E26" s="24" t="s">
        <v>57</v>
      </c>
      <c r="F26" s="25"/>
      <c r="G26" s="13">
        <f>COUNTIFS($D$3:$D$20,"강석희",$E$3:$E$20,("&gt;="&amp;F$23)*("&lt;="&amp;G$23))</f>
        <v>0</v>
      </c>
      <c r="H26" s="13">
        <f>COUNTIFS($D$3:$D$20,"강석희",$E$3:$E$20,("&gt;="&amp;G$23)*("&lt;="&amp;H$23))</f>
        <v>0</v>
      </c>
      <c r="I26" s="13">
        <f t="shared" ref="H26:I26" si="0">COUNTIFS($D$3:$D$20,"강석희",$E$3:$E$20,("&gt;="&amp;H$23)*("&lt;="&amp;I$23))</f>
        <v>0</v>
      </c>
    </row>
    <row r="27" spans="1:10">
      <c r="A27" s="3" t="s">
        <v>12</v>
      </c>
      <c r="B27" s="10" t="str" cm="1">
        <f t="array" ref="B27">TEXT(SUM(($D$3:$D$20=$A27)*$E$3:$E$20),"#,##0원")</f>
        <v>234,380원</v>
      </c>
      <c r="C27" s="4" t="str" cm="1">
        <f t="array" ref="C27">INDEX($A$3:$A$20,MATCH(MAX(($D$3:$D$20=$A27)*$G$3:$G$20),($D$3:$D$20=$A27)*$G$3:$G$20,0))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H5" sqref="H5"/>
    </sheetView>
  </sheetViews>
  <sheetFormatPr defaultRowHeight="17"/>
  <cols>
    <col min="1" max="1" width="3.08203125" customWidth="1"/>
    <col min="2" max="2" width="18.4140625" bestFit="1" customWidth="1"/>
    <col min="3" max="3" width="13.5" bestFit="1" customWidth="1"/>
    <col min="4" max="7" width="8.9140625" bestFit="1" customWidth="1"/>
    <col min="8" max="8" width="7.75" bestFit="1" customWidth="1"/>
    <col min="9" max="9" width="13.75" bestFit="1" customWidth="1"/>
    <col min="10" max="10" width="11.83203125" bestFit="1" customWidth="1"/>
    <col min="11" max="11" width="18.4140625" bestFit="1" customWidth="1"/>
    <col min="12" max="12" width="16.414062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I26" sqref="I26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_x000a_입력하세요!" sqref="B4:B21" xr:uid="{D2A4F484-5E53-4D5F-96E1-809010B55842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P14" sqref="P14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E9" sqref="E9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"/>
  <cols>
    <col min="1" max="5" width="12.5" customWidth="1"/>
  </cols>
  <sheetData>
    <row r="1" spans="1:5" ht="21">
      <c r="A1" s="22" t="s">
        <v>63</v>
      </c>
      <c r="B1" s="22"/>
      <c r="C1" s="22"/>
      <c r="D1" s="22"/>
      <c r="E1" s="18"/>
    </row>
    <row r="2" spans="1:5">
      <c r="A2" s="18"/>
      <c r="B2" s="19"/>
      <c r="C2" s="18"/>
      <c r="D2" s="23"/>
      <c r="E2" s="23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승완 한</cp:lastModifiedBy>
  <dcterms:created xsi:type="dcterms:W3CDTF">2023-08-09T00:13:15Z</dcterms:created>
  <dcterms:modified xsi:type="dcterms:W3CDTF">2026-09-02T03:19:57Z</dcterms:modified>
</cp:coreProperties>
</file>