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실기\02 최신기출유형\02회\"/>
    </mc:Choice>
  </mc:AlternateContent>
  <xr:revisionPtr revIDLastSave="0" documentId="13_ncr:1_{15C53312-08D5-4A62-9009-CFABFE87FD52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</definedNames>
  <calcPr calcId="191029"/>
  <pivotCaches>
    <pivotCache cacheId="2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5" i="3" a="1"/>
  <c r="J18" i="3" a="1"/>
  <c r="J27" i="3" a="1"/>
  <c r="J23" i="3" a="1"/>
  <c r="J13" i="3" a="1"/>
  <c r="J6" i="3" a="1"/>
  <c r="J20" i="3" a="1"/>
  <c r="J8" i="3" a="1"/>
  <c r="J17" i="3" a="1"/>
  <c r="J28" i="3" a="1"/>
  <c r="J24" i="3" a="1"/>
  <c r="J21" i="3" a="1"/>
  <c r="J32" i="3" a="1"/>
  <c r="J9" i="3" a="1"/>
  <c r="J30" i="3" a="1"/>
  <c r="J12" i="3" a="1"/>
  <c r="J31" i="3" a="1"/>
  <c r="J10" i="3" a="1"/>
  <c r="J14" i="3" a="1"/>
  <c r="J7" i="3" a="1"/>
  <c r="J25" i="3" a="1"/>
  <c r="J22" i="3" a="1"/>
  <c r="J11" i="3" a="1"/>
  <c r="J3" i="3" a="1"/>
  <c r="J4" i="3" a="1"/>
  <c r="J29" i="3" a="1"/>
  <c r="J26" i="3" a="1"/>
  <c r="J15" i="3" a="1"/>
  <c r="J16" i="3" a="1"/>
  <c r="J33" i="3" a="1"/>
  <c r="J34" i="3" a="1"/>
  <c r="J19" i="3" a="1"/>
  <c r="J32" i="3" l="1"/>
  <c r="J24" i="3"/>
  <c r="J8" i="3"/>
  <c r="J31" i="3"/>
  <c r="J23" i="3"/>
  <c r="J19" i="3"/>
  <c r="J15" i="3"/>
  <c r="J11" i="3"/>
  <c r="J7" i="3"/>
  <c r="J28" i="3"/>
  <c r="J20" i="3"/>
  <c r="J12" i="3"/>
  <c r="J27" i="3"/>
  <c r="J34" i="3"/>
  <c r="J26" i="3"/>
  <c r="J22" i="3"/>
  <c r="J14" i="3"/>
  <c r="J10" i="3"/>
  <c r="J6" i="3"/>
  <c r="J30" i="3"/>
  <c r="J18" i="3"/>
  <c r="J33" i="3"/>
  <c r="J29" i="3"/>
  <c r="J25" i="3"/>
  <c r="J21" i="3"/>
  <c r="J17" i="3"/>
  <c r="J13" i="3"/>
  <c r="J9" i="3"/>
  <c r="J5" i="3"/>
  <c r="J1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D0A5B68-438B-4DC6-B338-41D9A902BBB3}" name="MS Access Database_Query" type="1" refreshedVersion="8" background="1">
    <dbPr connection="DSN=MS Access Database;DBQ=C:\Users\123al\OneDrive\바탕 화면\시나공 1급실기\02 최신기출유형\02회\학과별성적.accdb;DefaultDir=C:\Users\123al\OneDrive\바탕 화면\시나공 1급실기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<sst xmlns="http://schemas.openxmlformats.org/spreadsheetml/2006/main" count="445" uniqueCount="88">
  <si>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</si>
  <si>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</si>
  <si>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</si>
  <si>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</si>
  <si>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</si>
  <si>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</si>
  <si>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</si>
  <si>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</si>
  <si>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</si>
  <si>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</si>
  <si>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</si>
  <si>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</si>
  <si>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</si>
  <si>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</si>
  <si>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</si>
  <si>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</si>
  <si>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</si>
  <si>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</si>
  <si>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</si>
  <si>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</si>
  <si>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</si>
  <si>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</si>
  <si>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</si>
  <si>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</si>
  <si>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</si>
  <si>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</si>
  <si>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</si>
  <si>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</si>
  <si>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</si>
  <si>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</si>
  <si>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</si>
  <si>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</si>
  <si>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</si>
  <si>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</si>
  <si>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</si>
  <si>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</si>
  <si>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</si>
  <si>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</si>
  <si>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</si>
  <si>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</si>
  <si>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</si>
  <si>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</si>
  <si>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</si>
  <si>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</si>
  <si>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</si>
  <si>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</si>
  <si>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</si>
  <si>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</si>
  <si>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</si>
  <si>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</si>
  <si>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</si>
  <si>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</si>
  <si>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</si>
  <si>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</si>
  <si>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</si>
  <si>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</si>
  <si>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</si>
  <si>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</si>
  <si>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</si>
  <si>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</si>
  <si>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</si>
  <si>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</si>
  <si>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</si>
  <si>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</si>
  <si>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</si>
  <si>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</si>
  <si>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</si>
  <si>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</si>
  <si>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</si>
  <si>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</si>
  <si>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</si>
  <si>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</si>
  <si>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</si>
  <si>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</si>
  <si>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</si>
  <si>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</si>
  <si>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</si>
  <si>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</si>
  <si>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</si>
  <si>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</si>
  <si>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</si>
  <si>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예술-관습형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</si>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</sst>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0773252177021378"/>
          <c:y val="0.14115581098339719"/>
          <c:w val="0.87125024409779794"/>
          <c:h val="0.697131716294083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</xdr:colOff>
      <xdr:row>1</xdr:row>
      <xdr:rowOff>15240</xdr:rowOff>
    </xdr:from>
    <xdr:to>
      <xdr:col>6</xdr:col>
      <xdr:colOff>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93C3F83A-D33D-2632-98ED-D95D36C68FF3}"/>
            </a:ext>
          </a:extLst>
        </xdr:cNvPr>
        <xdr:cNvSpPr/>
      </xdr:nvSpPr>
      <xdr:spPr>
        <a:xfrm>
          <a:off x="3535680" y="236220"/>
          <a:ext cx="63246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54849699-9552-8F65-0251-508F1F9CCE44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al" refreshedDate="46127.585792592596" backgroundQuery="1" createdVersion="8" refreshedVersion="8" minRefreshableVersion="3" recordCount="35" xr:uid="{309F31C6-78F0-44A8-9147-CC32D6164C49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9035F6-53E6-4B05-B5F2-FD6D2CB0F2D5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0"/>
        <item x="2"/>
        <item x="1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-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tabSelected="1" topLeftCell="A13" workbookViewId="0">
      <selection activeCell="M19" sqref="M19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 $B3="문헌정보학과"), COUNTIF($F$3:$F$27, "&gt;=" &amp; 80), COUNTIF($G$3:$G$27, "&gt;=" &amp; 80), COUNTIF($H$3:$H$27, "&gt;=" &amp; 80))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10</v>
      </c>
      <c r="D34" s="3">
        <v>2</v>
      </c>
      <c r="E34" s="3" t="s">
        <v>11</v>
      </c>
      <c r="F34" s="4">
        <v>88.4</v>
      </c>
      <c r="G34" s="4">
        <v>78</v>
      </c>
      <c r="H34" s="4">
        <v>99</v>
      </c>
    </row>
    <row r="35" spans="2:8" x14ac:dyDescent="0.4">
      <c r="B35" s="2" t="s">
        <v>12</v>
      </c>
      <c r="C35" s="3" t="s">
        <v>13</v>
      </c>
      <c r="D35" s="3">
        <v>3</v>
      </c>
      <c r="E35" s="3" t="s">
        <v>11</v>
      </c>
      <c r="F35" s="4">
        <v>79.3</v>
      </c>
      <c r="G35" s="4">
        <v>91</v>
      </c>
      <c r="H35" s="4">
        <v>96</v>
      </c>
    </row>
    <row r="36" spans="2:8" x14ac:dyDescent="0.4">
      <c r="B36" s="2" t="s">
        <v>7</v>
      </c>
      <c r="C36" s="3" t="s">
        <v>14</v>
      </c>
      <c r="D36" s="3">
        <v>3</v>
      </c>
      <c r="E36" s="3" t="s">
        <v>11</v>
      </c>
      <c r="F36" s="4">
        <v>97.3</v>
      </c>
      <c r="G36" s="4">
        <v>98</v>
      </c>
      <c r="H36" s="4">
        <v>82</v>
      </c>
    </row>
    <row r="37" spans="2:8" x14ac:dyDescent="0.4">
      <c r="B37" s="2" t="s">
        <v>12</v>
      </c>
      <c r="C37" s="3" t="s">
        <v>15</v>
      </c>
      <c r="D37" s="3">
        <v>2</v>
      </c>
      <c r="E37" s="3" t="s">
        <v>11</v>
      </c>
      <c r="F37" s="4">
        <v>91.5</v>
      </c>
      <c r="G37" s="4">
        <v>98</v>
      </c>
      <c r="H37" s="4">
        <v>88</v>
      </c>
    </row>
    <row r="38" spans="2:8" x14ac:dyDescent="0.4">
      <c r="B38" s="2" t="s">
        <v>7</v>
      </c>
      <c r="C38" s="3" t="s">
        <v>16</v>
      </c>
      <c r="D38" s="3">
        <v>4</v>
      </c>
      <c r="E38" s="3" t="s">
        <v>9</v>
      </c>
      <c r="F38" s="4">
        <v>81.099999999999994</v>
      </c>
      <c r="G38" s="4">
        <v>82</v>
      </c>
      <c r="H38" s="4">
        <v>82</v>
      </c>
    </row>
    <row r="39" spans="2:8" x14ac:dyDescent="0.4">
      <c r="B39" s="2" t="s">
        <v>12</v>
      </c>
      <c r="C39" s="3" t="s">
        <v>17</v>
      </c>
      <c r="D39" s="3">
        <v>3</v>
      </c>
      <c r="E39" s="3" t="s">
        <v>9</v>
      </c>
      <c r="F39" s="4">
        <v>81.099999999999994</v>
      </c>
      <c r="G39" s="4">
        <v>87</v>
      </c>
      <c r="H39" s="4">
        <v>82</v>
      </c>
    </row>
    <row r="40" spans="2:8" x14ac:dyDescent="0.4">
      <c r="B40" s="2" t="s">
        <v>12</v>
      </c>
      <c r="C40" s="3" t="s">
        <v>18</v>
      </c>
      <c r="D40" s="3">
        <v>2</v>
      </c>
      <c r="E40" s="3" t="s">
        <v>11</v>
      </c>
      <c r="F40" s="4">
        <v>94</v>
      </c>
      <c r="G40" s="4">
        <v>88</v>
      </c>
      <c r="H40" s="4">
        <v>90</v>
      </c>
    </row>
    <row r="41" spans="2:8" x14ac:dyDescent="0.4">
      <c r="B41" s="2" t="s">
        <v>7</v>
      </c>
      <c r="C41" s="3" t="s">
        <v>24</v>
      </c>
      <c r="D41" s="3">
        <v>2</v>
      </c>
      <c r="E41" s="3" t="s">
        <v>11</v>
      </c>
      <c r="F41" s="4">
        <v>72.8</v>
      </c>
      <c r="G41" s="4">
        <v>99</v>
      </c>
      <c r="H41" s="4">
        <v>80</v>
      </c>
    </row>
    <row r="42" spans="2:8" x14ac:dyDescent="0.4">
      <c r="B42" s="2" t="s">
        <v>7</v>
      </c>
      <c r="C42" s="3" t="s">
        <v>25</v>
      </c>
      <c r="D42" s="3">
        <v>2</v>
      </c>
      <c r="E42" s="3" t="s">
        <v>9</v>
      </c>
      <c r="F42" s="4">
        <v>93.3</v>
      </c>
      <c r="G42" s="4">
        <v>97</v>
      </c>
      <c r="H42" s="4">
        <v>91</v>
      </c>
    </row>
    <row r="43" spans="2:8" x14ac:dyDescent="0.4">
      <c r="B43" s="2" t="s">
        <v>7</v>
      </c>
      <c r="C43" s="3" t="s">
        <v>30</v>
      </c>
      <c r="D43" s="3">
        <v>3</v>
      </c>
      <c r="E43" s="3" t="s">
        <v>9</v>
      </c>
      <c r="F43" s="4">
        <v>91.5</v>
      </c>
      <c r="G43" s="4">
        <v>88</v>
      </c>
      <c r="H43" s="4">
        <v>88</v>
      </c>
    </row>
    <row r="44" spans="2:8" x14ac:dyDescent="0.4">
      <c r="B44" s="2" t="s">
        <v>12</v>
      </c>
      <c r="C44" s="3" t="s">
        <v>31</v>
      </c>
      <c r="D44" s="3">
        <v>2</v>
      </c>
      <c r="E44" s="3" t="s">
        <v>11</v>
      </c>
      <c r="F44" s="4">
        <v>93.5</v>
      </c>
      <c r="G44" s="4">
        <v>95</v>
      </c>
      <c r="H44" s="4">
        <v>92</v>
      </c>
    </row>
  </sheetData>
  <phoneticPr fontId="1" type="noConversion"/>
  <conditionalFormatting sqref="B3:H27">
    <cfRule type="expression" dxfId="0" priority="1">
      <formula>AND($E3="남", 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opLeftCell="A12" workbookViewId="0">
      <selection activeCell="B2" sqref="B2:I28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  <rowBreaks count="1" manualBreakCount="1">
    <brk id="1" max="16383" man="1"/>
  </rowBreaks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9"/>
  <sheetViews>
    <sheetView topLeftCell="A29" workbookViewId="0">
      <selection activeCell="C38" sqref="C38:C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4" x14ac:dyDescent="0.4">
      <c r="A1" t="s">
        <v>52</v>
      </c>
    </row>
    <row r="2" spans="1:14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4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SUMPRODUCT($E3:$G3,$L$3:$N$3)</f>
        <v>82.61</v>
      </c>
      <c r="I3" s="3" t="str">
        <f>_xlfn.CONCAT(REPT("★", QUOTIENT($E3,10)), REPT("☆", 10-QUOTIENT($E3,10)))</f>
        <v>★★★★★★★☆☆☆</v>
      </c>
      <c r="J3" s="3" t="str" cm="1">
        <f t="array" ref="J3">fn비고(E3,F3,G3,H3)</f>
        <v/>
      </c>
      <c r="L3">
        <v>0.7</v>
      </c>
      <c r="M3">
        <v>0.2</v>
      </c>
      <c r="N3">
        <v>0.1</v>
      </c>
    </row>
    <row r="4" spans="1:14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shared" ref="H4:H34" si="0">SUMPRODUCT($E4:$G4,$L$3:$N$3)</f>
        <v>90.85</v>
      </c>
      <c r="I4" s="3" t="str">
        <f t="shared" ref="I4:I34" si="1">_xlfn.CONCAT(REPT("★", QUOTIENT($E4,10)), REPT("☆", 10-QUOTIENT($E4,10)))</f>
        <v>★★★★★★★★★☆</v>
      </c>
      <c r="J4" s="3" t="str" cm="1">
        <f t="array" ref="J4">fn비고(E4,F4,G4,H4)</f>
        <v/>
      </c>
    </row>
    <row r="5" spans="1:14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shared" si="0"/>
        <v>73.240000000000009</v>
      </c>
      <c r="I5" s="3" t="str">
        <f t="shared" si="1"/>
        <v>★★★★★★★☆☆☆</v>
      </c>
      <c r="J5" s="3" t="str" cm="1">
        <f t="array" ref="J5">fn비고(E5,F5,G5,H5)</f>
        <v/>
      </c>
    </row>
    <row r="6" spans="1:14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shared" si="0"/>
        <v>84.22</v>
      </c>
      <c r="I6" s="3" t="str">
        <f t="shared" si="1"/>
        <v>★★★★★★★★☆☆</v>
      </c>
      <c r="J6" s="3" t="str" cm="1">
        <f t="array" ref="J6">fn비고(E6,F6,G6,H6)</f>
        <v/>
      </c>
    </row>
    <row r="7" spans="1:14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shared" si="0"/>
        <v>97.69</v>
      </c>
      <c r="I7" s="3" t="str">
        <f t="shared" si="1"/>
        <v>★★★★★★★★★☆</v>
      </c>
      <c r="J7" s="3" t="str" cm="1">
        <f t="array" ref="J7">fn비고(E7,F7,G7,H7)</f>
        <v>성적장학금대상자</v>
      </c>
    </row>
    <row r="8" spans="1:14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shared" si="0"/>
        <v>79.059999999999988</v>
      </c>
      <c r="I8" s="3" t="str">
        <f t="shared" si="1"/>
        <v>★★★★★★★☆☆☆</v>
      </c>
      <c r="J8" s="3" t="str" cm="1">
        <f t="array" ref="J8">fn비고(E8,F8,G8,H8)</f>
        <v/>
      </c>
    </row>
    <row r="9" spans="1:14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shared" si="0"/>
        <v>94.79</v>
      </c>
      <c r="I9" s="3" t="str">
        <f t="shared" si="1"/>
        <v>★★★★★★★★★☆</v>
      </c>
      <c r="J9" s="3" t="str" cm="1">
        <f t="array" ref="J9">fn비고(E9,F9,G9,H9)</f>
        <v/>
      </c>
    </row>
    <row r="10" spans="1:14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shared" si="0"/>
        <v>76.240000000000009</v>
      </c>
      <c r="I10" s="3" t="str">
        <f t="shared" si="1"/>
        <v>★★★★★★★☆☆☆</v>
      </c>
      <c r="J10" s="3" t="str" cm="1">
        <f t="array" ref="J10">fn비고(E10,F10,G10,H10)</f>
        <v/>
      </c>
    </row>
    <row r="11" spans="1:14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shared" si="0"/>
        <v>82.169999999999987</v>
      </c>
      <c r="I11" s="3" t="str">
        <f t="shared" si="1"/>
        <v>★★★★★★★★☆☆</v>
      </c>
      <c r="J11" s="3" t="str" cm="1">
        <f t="array" ref="J11">fn비고(E11,F11,G11,H11)</f>
        <v/>
      </c>
    </row>
    <row r="12" spans="1:14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shared" si="0"/>
        <v>97.110000000000014</v>
      </c>
      <c r="I12" s="3" t="str">
        <f t="shared" si="1"/>
        <v>★★★★★★★★★☆</v>
      </c>
      <c r="J12" s="3" t="str" cm="1">
        <f t="array" ref="J12">fn비고(E12,F12,G12,H12)</f>
        <v>성적장학금대상자</v>
      </c>
    </row>
    <row r="13" spans="1:14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shared" si="0"/>
        <v>87.38000000000001</v>
      </c>
      <c r="I13" s="3" t="str">
        <f t="shared" si="1"/>
        <v>★★★★★★★★☆☆</v>
      </c>
      <c r="J13" s="3" t="str" cm="1">
        <f t="array" ref="J13">fn비고(E13,F13,G13,H13)</f>
        <v/>
      </c>
    </row>
    <row r="14" spans="1:14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shared" si="0"/>
        <v>88.78</v>
      </c>
      <c r="I14" s="3" t="str">
        <f t="shared" si="1"/>
        <v>★★★★★★★★☆☆</v>
      </c>
      <c r="J14" s="3" t="str" cm="1">
        <f t="array" ref="J14">fn비고(E14,F14,G14,H14)</f>
        <v/>
      </c>
    </row>
    <row r="15" spans="1:14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shared" si="0"/>
        <v>92.4</v>
      </c>
      <c r="I15" s="3" t="str">
        <f t="shared" si="1"/>
        <v>★★★★★★★★★☆</v>
      </c>
      <c r="J15" s="3" t="str" cm="1">
        <f t="array" ref="J15">fn비고(E15,F15,G15,H15)</f>
        <v/>
      </c>
    </row>
    <row r="16" spans="1:14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shared" si="0"/>
        <v>87.65</v>
      </c>
      <c r="I16" s="3" t="str">
        <f t="shared" si="1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shared" si="0"/>
        <v>83.31</v>
      </c>
      <c r="I17" s="3" t="str">
        <f t="shared" si="1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shared" si="0"/>
        <v>91.71</v>
      </c>
      <c r="I18" s="3" t="str">
        <f t="shared" si="1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shared" si="0"/>
        <v>84.05</v>
      </c>
      <c r="I19" s="3" t="str">
        <f t="shared" si="1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shared" si="0"/>
        <v>92.21</v>
      </c>
      <c r="I20" s="3" t="str">
        <f t="shared" si="1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shared" si="0"/>
        <v>64.899999999999991</v>
      </c>
      <c r="I21" s="3" t="str">
        <f t="shared" si="1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shared" si="0"/>
        <v>92.910000000000011</v>
      </c>
      <c r="I22" s="3" t="str">
        <f t="shared" si="1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shared" si="0"/>
        <v>93.809999999999988</v>
      </c>
      <c r="I23" s="3" t="str">
        <f t="shared" si="1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shared" si="0"/>
        <v>94.11</v>
      </c>
      <c r="I24" s="3" t="str">
        <f t="shared" si="1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shared" si="0"/>
        <v>85.82</v>
      </c>
      <c r="I25" s="3" t="str">
        <f t="shared" si="1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shared" si="0"/>
        <v>92.910000000000011</v>
      </c>
      <c r="I26" s="3" t="str">
        <f t="shared" si="1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shared" si="0"/>
        <v>81.849999999999994</v>
      </c>
      <c r="I27" s="3" t="str">
        <f t="shared" si="1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shared" si="0"/>
        <v>93.4</v>
      </c>
      <c r="I28" s="3" t="str">
        <f t="shared" si="1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shared" si="0"/>
        <v>90.45</v>
      </c>
      <c r="I29" s="3" t="str">
        <f t="shared" si="1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shared" si="0"/>
        <v>91.750000000000014</v>
      </c>
      <c r="I30" s="3" t="str">
        <f t="shared" si="1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shared" si="0"/>
        <v>90.38000000000001</v>
      </c>
      <c r="I31" s="3" t="str">
        <f t="shared" si="1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shared" si="0"/>
        <v>76.2</v>
      </c>
      <c r="I32" s="3" t="str">
        <f t="shared" si="1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shared" si="0"/>
        <v>87.050000000000011</v>
      </c>
      <c r="I33" s="3" t="str">
        <f t="shared" si="1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shared" si="0"/>
        <v>97.13</v>
      </c>
      <c r="I34" s="3" t="str">
        <f t="shared" si="1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 cm="1">
        <f t="array" ref="B38">SUM(IF($A38=$D$3:$D$34, 1)) &amp; "명"</f>
        <v>20명</v>
      </c>
      <c r="C38" s="12" cm="1">
        <f t="array" ref="C38">AVERAGE(IF(($A38=$D$3:$D$34) * IFERROR(FIND("정보", $A$3:$A$34),0),$G$3:$G$34))</f>
        <v>90.875</v>
      </c>
    </row>
    <row r="39" spans="1:10" x14ac:dyDescent="0.4">
      <c r="A39" s="3" t="s">
        <v>11</v>
      </c>
      <c r="B39" s="3" t="str" cm="1">
        <f t="array" ref="B39">SUM(IF($A39=$D$3:$D$34, 1)) &amp; "명"</f>
        <v>12명</v>
      </c>
      <c r="C39" s="12" cm="1">
        <f t="array" ref="C39">AVERAGE(IF(($A39=$D$3:$D$34) * IFERROR(FIND("정보", $A$3:$A$34),0),$G$3:$G$34))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zoomScale="70" zoomScaleNormal="70" workbookViewId="0">
      <selection activeCell="E7" sqref="E7"/>
    </sheetView>
  </sheetViews>
  <sheetFormatPr defaultRowHeight="17.399999999999999" x14ac:dyDescent="0.4"/>
  <cols>
    <col min="1" max="1" width="3.5" customWidth="1"/>
    <col min="2" max="2" width="34.3984375" bestFit="1" customWidth="1"/>
    <col min="3" max="4" width="17.3984375" bestFit="1" customWidth="1"/>
    <col min="5" max="6" width="8.19921875" bestFit="1" customWidth="1"/>
    <col min="7" max="7" width="7.19921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42"/>
      <c r="F6" s="42"/>
      <c r="G6" s="42"/>
    </row>
    <row r="7" spans="2:7" x14ac:dyDescent="0.4">
      <c r="D7" t="s">
        <v>82</v>
      </c>
      <c r="E7" s="42">
        <v>92.050000000000011</v>
      </c>
      <c r="F7" s="42">
        <v>89.3</v>
      </c>
      <c r="G7" s="42">
        <v>91.744444444444454</v>
      </c>
    </row>
    <row r="8" spans="2:7" x14ac:dyDescent="0.4">
      <c r="D8" t="s">
        <v>84</v>
      </c>
      <c r="E8" s="42">
        <v>89</v>
      </c>
      <c r="F8" s="42">
        <v>95.5</v>
      </c>
      <c r="G8" s="42">
        <v>89.722222222222229</v>
      </c>
    </row>
    <row r="9" spans="2:7" x14ac:dyDescent="0.4">
      <c r="D9" t="s">
        <v>86</v>
      </c>
      <c r="E9" s="42">
        <v>90.1875</v>
      </c>
      <c r="F9" s="42">
        <v>85.5</v>
      </c>
      <c r="G9" s="42">
        <v>89.666666666666671</v>
      </c>
    </row>
    <row r="10" spans="2:7" x14ac:dyDescent="0.4">
      <c r="B10" t="s">
        <v>81</v>
      </c>
      <c r="E10" s="42"/>
      <c r="F10" s="42"/>
      <c r="G10" s="42"/>
    </row>
    <row r="11" spans="2:7" x14ac:dyDescent="0.4">
      <c r="D11" t="s">
        <v>82</v>
      </c>
      <c r="E11" s="42">
        <v>94.616666666666674</v>
      </c>
      <c r="F11" s="42">
        <v>89.818181818181827</v>
      </c>
      <c r="G11" s="42">
        <v>91.511764705882342</v>
      </c>
    </row>
    <row r="12" spans="2:7" x14ac:dyDescent="0.4">
      <c r="D12" t="s">
        <v>84</v>
      </c>
      <c r="E12" s="42">
        <v>91.833333333333329</v>
      </c>
      <c r="F12" s="42">
        <v>89</v>
      </c>
      <c r="G12" s="42">
        <v>90</v>
      </c>
    </row>
    <row r="13" spans="2:7" x14ac:dyDescent="0.4">
      <c r="D13" t="s">
        <v>86</v>
      </c>
      <c r="E13" s="42">
        <v>92.333333333333329</v>
      </c>
      <c r="F13" s="42">
        <v>92.36363636363636</v>
      </c>
      <c r="G13" s="42">
        <v>92.352941176470594</v>
      </c>
    </row>
    <row r="14" spans="2:7" x14ac:dyDescent="0.4">
      <c r="B14" t="s">
        <v>83</v>
      </c>
      <c r="E14" s="42">
        <v>92.750000000000014</v>
      </c>
      <c r="F14" s="42">
        <v>89.738461538461536</v>
      </c>
      <c r="G14" s="42">
        <v>91.631428571428572</v>
      </c>
    </row>
    <row r="15" spans="2:7" x14ac:dyDescent="0.4">
      <c r="B15" t="s">
        <v>85</v>
      </c>
      <c r="E15" s="42">
        <v>89.772727272727266</v>
      </c>
      <c r="F15" s="42">
        <v>90</v>
      </c>
      <c r="G15" s="42">
        <v>89.857142857142861</v>
      </c>
    </row>
    <row r="16" spans="2:7" x14ac:dyDescent="0.4">
      <c r="B16" t="s">
        <v>87</v>
      </c>
      <c r="E16" s="42">
        <v>90.772727272727266</v>
      </c>
      <c r="F16" s="42">
        <v>91.307692307692307</v>
      </c>
      <c r="G16" s="4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4" r2="C3"/>
        <v>99.7</v>
      </c>
      <c r="D13" s="3">
        <v>95.7</v>
      </c>
      <c r="E13" s="3">
        <v>91.7</v>
      </c>
      <c r="F13" s="3">
        <v>87.7</v>
      </c>
    </row>
    <row r="14" spans="1:6" x14ac:dyDescent="0.4">
      <c r="B14" s="10">
        <v>80</v>
      </c>
      <c r="C14" s="3">
        <v>85.7</v>
      </c>
      <c r="D14" s="3">
        <v>81.7</v>
      </c>
      <c r="E14" s="3">
        <v>77.7</v>
      </c>
      <c r="F14" s="3">
        <v>73.7</v>
      </c>
    </row>
    <row r="15" spans="1:6" x14ac:dyDescent="0.4">
      <c r="B15" s="10">
        <v>60</v>
      </c>
      <c r="C15" s="3">
        <v>71.7</v>
      </c>
      <c r="D15" s="3">
        <v>67.7</v>
      </c>
      <c r="E15" s="3">
        <v>63.7</v>
      </c>
      <c r="F15" s="3">
        <v>59.7</v>
      </c>
    </row>
    <row r="16" spans="1:6" x14ac:dyDescent="0.4">
      <c r="B16" s="10">
        <v>40</v>
      </c>
      <c r="C16" s="3">
        <v>57.7</v>
      </c>
      <c r="D16" s="3">
        <v>53.7</v>
      </c>
      <c r="E16" s="3">
        <v>49.7</v>
      </c>
      <c r="F16" s="3">
        <v>45.7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K18" sqref="K18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17" sqref="I17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8">
        <v>79.3</v>
      </c>
      <c r="E5" s="38">
        <v>78</v>
      </c>
      <c r="F5" s="38">
        <v>69</v>
      </c>
      <c r="G5" s="39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8">
        <v>95.2</v>
      </c>
      <c r="E6" s="38">
        <v>97</v>
      </c>
      <c r="F6" s="38">
        <v>94</v>
      </c>
      <c r="G6" s="39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8">
        <v>97.3</v>
      </c>
      <c r="E7" s="38" t="s">
        <v>70</v>
      </c>
      <c r="F7" s="38">
        <v>77</v>
      </c>
      <c r="G7" s="39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8">
        <v>81.099999999999994</v>
      </c>
      <c r="E8" s="38">
        <v>82</v>
      </c>
      <c r="F8" s="38">
        <v>82</v>
      </c>
      <c r="G8" s="39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8">
        <v>88.4</v>
      </c>
      <c r="E9" s="38">
        <v>91</v>
      </c>
      <c r="F9" s="38">
        <v>95</v>
      </c>
      <c r="G9" s="39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8">
        <v>91.7</v>
      </c>
      <c r="E10" s="38">
        <v>95</v>
      </c>
      <c r="F10" s="38">
        <v>88</v>
      </c>
      <c r="G10" s="39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8">
        <v>81.099999999999994</v>
      </c>
      <c r="E11" s="38">
        <v>87</v>
      </c>
      <c r="F11" s="38">
        <v>82</v>
      </c>
      <c r="G11" s="39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8">
        <v>72.8</v>
      </c>
      <c r="E12" s="38">
        <v>98</v>
      </c>
      <c r="F12" s="38">
        <v>80</v>
      </c>
      <c r="G12" s="39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8">
        <v>72.8</v>
      </c>
      <c r="E13" s="38">
        <v>99</v>
      </c>
      <c r="F13" s="38">
        <v>80</v>
      </c>
      <c r="G13" s="39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8">
        <v>93.3</v>
      </c>
      <c r="E14" s="38">
        <v>70</v>
      </c>
      <c r="F14" s="38">
        <v>91</v>
      </c>
      <c r="G14" s="39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8" t="s">
        <v>70</v>
      </c>
      <c r="E15" s="38">
        <v>94</v>
      </c>
      <c r="F15" s="38">
        <v>92</v>
      </c>
      <c r="G15" s="39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8">
        <v>88.4</v>
      </c>
      <c r="E16" s="38">
        <v>94</v>
      </c>
      <c r="F16" s="38">
        <v>97</v>
      </c>
      <c r="G16" s="39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8">
        <v>86.6</v>
      </c>
      <c r="E17" s="38">
        <v>78</v>
      </c>
      <c r="F17" s="38">
        <v>96</v>
      </c>
      <c r="G17" s="39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8">
        <v>97.3</v>
      </c>
      <c r="E18" s="38">
        <v>98</v>
      </c>
      <c r="F18" s="38">
        <v>97</v>
      </c>
      <c r="G18" s="39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8">
        <v>91.5</v>
      </c>
      <c r="E19" s="38">
        <v>98</v>
      </c>
      <c r="F19" s="38">
        <v>88</v>
      </c>
      <c r="G19" s="39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8">
        <v>94</v>
      </c>
      <c r="E20" s="38">
        <v>92</v>
      </c>
      <c r="F20" s="38">
        <v>92</v>
      </c>
      <c r="G20" s="39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8">
        <v>97.7</v>
      </c>
      <c r="E21" s="38">
        <v>88</v>
      </c>
      <c r="F21" s="38">
        <v>88</v>
      </c>
      <c r="G21" s="39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8">
        <v>91.7</v>
      </c>
      <c r="E22" s="38">
        <v>96</v>
      </c>
      <c r="F22" s="38">
        <v>87</v>
      </c>
      <c r="G22" s="39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8">
        <v>71.099999999999994</v>
      </c>
      <c r="E23" s="38">
        <v>92</v>
      </c>
      <c r="F23" s="38">
        <v>92</v>
      </c>
      <c r="G23" s="39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8">
        <v>81.099999999999994</v>
      </c>
      <c r="E24" s="38">
        <v>79</v>
      </c>
      <c r="F24" s="38">
        <v>96</v>
      </c>
      <c r="G24" s="39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8">
        <v>84.6</v>
      </c>
      <c r="E25" s="38">
        <v>77</v>
      </c>
      <c r="F25" s="38">
        <v>96</v>
      </c>
      <c r="G25" s="39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8">
        <v>72.8</v>
      </c>
      <c r="E26" s="38">
        <v>95</v>
      </c>
      <c r="F26" s="38">
        <v>91</v>
      </c>
      <c r="G26" s="39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8">
        <v>99.9</v>
      </c>
      <c r="E27" s="38">
        <v>95</v>
      </c>
      <c r="F27" s="38">
        <v>94</v>
      </c>
      <c r="G27" s="39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8">
        <v>93.3</v>
      </c>
      <c r="E28" s="38">
        <v>87</v>
      </c>
      <c r="F28" s="38">
        <v>95</v>
      </c>
      <c r="G28" s="39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8">
        <v>93.3</v>
      </c>
      <c r="E29" s="38">
        <v>94</v>
      </c>
      <c r="F29" s="38">
        <v>90</v>
      </c>
      <c r="G29" s="39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0">
        <v>97.7</v>
      </c>
      <c r="E30" s="40">
        <v>99</v>
      </c>
      <c r="F30" s="40">
        <v>95</v>
      </c>
      <c r="G30" s="41">
        <f t="shared" si="0"/>
        <v>97.233333333333334</v>
      </c>
    </row>
  </sheetData>
  <phoneticPr fontId="1" type="noConversion"/>
  <conditionalFormatting sqref="G5:G30"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{8D34AF32-B714-4AB7-A7AC-EEC7D3CCC264}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{A7E41980-22C8-468E-8B6B-6EAB58752E35}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{218FAD43-6267-4335-AC2C-D2E1F14408A5}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{4DA5B076-37F3-4711-81FE-884FD8263E86}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D34AF32-B714-4AB7-A7AC-EEC7D3CCC26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7E41980-22C8-468E-8B6B-6EAB58752E3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18FAD43-6267-4335-AC2C-D2E1F14408A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DA5B076-37F3-4711-81FE-884FD8263E8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G15" sqref="G15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dcterms:created xsi:type="dcterms:W3CDTF">2023-08-09T00:13:15Z</dcterms:created>
  <dcterms:modified xsi:type="dcterms:W3CDTF">2026-04-15T05:34:30Z</dcterms:modified>
</cp:coreProperties>
</file>