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2f58075b0c65644/문서/"/>
    </mc:Choice>
  </mc:AlternateContent>
  <xr:revisionPtr revIDLastSave="142" documentId="8_{906669BE-3465-46AE-AAAE-107E861BB96F}" xr6:coauthVersionLast="47" xr6:coauthVersionMax="47" xr10:uidLastSave="{7B7E534B-75CC-4A82-9046-BC9F3A267FEA}"/>
  <bookViews>
    <workbookView xWindow="-110" yWindow="-110" windowWidth="25820" windowHeight="1550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39" i="3" a="1"/>
  <c r="B39" i="3" s="1"/>
  <c r="B38" i="3" a="1"/>
  <c r="B38" i="3" s="1"/>
  <c r="C38" i="3" a="1"/>
  <c r="C38" i="3" s="1"/>
  <c r="H4" i="3"/>
  <c r="H3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12" i="5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12" i="3" a="1"/>
  <c r="J16" i="3" a="1"/>
  <c r="J20" i="3" a="1"/>
  <c r="J24" i="3" a="1"/>
  <c r="J28" i="3" a="1"/>
  <c r="J32" i="3" a="1"/>
  <c r="J9" i="3" a="1"/>
  <c r="J25" i="3" a="1"/>
  <c r="J33" i="3" a="1"/>
  <c r="J5" i="3" a="1"/>
  <c r="J13" i="3" a="1"/>
  <c r="J17" i="3" a="1"/>
  <c r="J21" i="3" a="1"/>
  <c r="J29" i="3" a="1"/>
  <c r="J10" i="3" a="1"/>
  <c r="J6" i="3" a="1"/>
  <c r="J14" i="3" a="1"/>
  <c r="J18" i="3" a="1"/>
  <c r="J22" i="3" a="1"/>
  <c r="J26" i="3" a="1"/>
  <c r="J30" i="3" a="1"/>
  <c r="J34" i="3" a="1"/>
  <c r="J7" i="3" a="1"/>
  <c r="J11" i="3" a="1"/>
  <c r="J15" i="3" a="1"/>
  <c r="J19" i="3" a="1"/>
  <c r="J23" i="3" a="1"/>
  <c r="J27" i="3" a="1"/>
  <c r="J31" i="3" a="1"/>
  <c r="J8" i="3" a="1"/>
  <c r="J3" i="3" a="1"/>
  <c r="J8" i="3" l="1"/>
  <c r="J31" i="3"/>
  <c r="J27" i="3"/>
  <c r="J23" i="3"/>
  <c r="J19" i="3"/>
  <c r="J15" i="3"/>
  <c r="J11" i="3"/>
  <c r="J7" i="3"/>
  <c r="J34" i="3"/>
  <c r="J30" i="3"/>
  <c r="J26" i="3"/>
  <c r="J22" i="3"/>
  <c r="J18" i="3"/>
  <c r="J14" i="3"/>
  <c r="J6" i="3"/>
  <c r="J10" i="3"/>
  <c r="J29" i="3"/>
  <c r="J21" i="3"/>
  <c r="J17" i="3"/>
  <c r="J13" i="3"/>
  <c r="J5" i="3"/>
  <c r="J33" i="3"/>
  <c r="J25" i="3"/>
  <c r="J9" i="3"/>
  <c r="J32" i="3"/>
  <c r="J28" i="3"/>
  <c r="J24" i="3"/>
  <c r="J20" i="3"/>
  <c r="J16" i="3"/>
  <c r="J12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B765099-A27D-43B2-B0B7-11B4B4ABFBB1}" name="MS Access Database_Query" type="1" refreshedVersion="8" background="1">
    <dbPr connection="DSN=MS Access Database;DBQ=C:\Users\01096\OneDrive\문서\학과별성적.accdb;DefaultDir=C:\Users\01096\OneDrive\문서;DriverId=25;FIL=MS Access;MaxBufferSize=2048;PageTimeout=5;" command="SELECT 문과계열.학과명, 문과계열.학년, 문과계열.성별, 문과계열.학과성적, 문과계열.어학테스트, 문과계열.면접, 문과계열.총점_x000d__x000a_FROM `C:\Users\01096\OneDrive\문서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<sst xmlns="http://schemas.openxmlformats.org/spreadsheetml/2006/main" count="436" uniqueCount="88">
  <si>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</si>
  <si>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</si>
  <si>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</si>
  <si>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</si>
  <si>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</si>
  <si>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</si>
  <si>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</si>
  <si>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</si>
  <si>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</si>
  <si>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</si>
  <si>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</si>
  <si>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</si>
  <si>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</si>
  <si>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</si>
  <si>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</si>
  <si>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</si>
  <si>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</si>
  <si>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</si>
  <si>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</si>
  <si>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</si>
  <si>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</si>
  <si>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</si>
  <si>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</si>
  <si>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</si>
  <si>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</si>
  <si>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</si>
  <si>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</si>
  <si>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</si>
  <si>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</si>
  <si>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</si>
  <si>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</si>
  <si>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</si>
  <si>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</si>
  <si>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</si>
  <si>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</si>
  <si>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</si>
  <si>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</si>
  <si>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</si>
  <si>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</si>
  <si>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</si>
  <si>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</si>
  <si>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</si>
  <si>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</si>
  <si>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</si>
  <si>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</si>
  <si>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</si>
  <si>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</si>
  <si>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</si>
  <si>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</si>
  <si>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</si>
  <si>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</si>
  <si>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</si>
  <si>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</si>
  <si>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</si>
  <si>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</si>
  <si>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</si>
  <si>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</si>
  <si>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</si>
  <si>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</si>
  <si>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</si>
  <si>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</si>
  <si>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</si>
  <si>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</si>
  <si>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</si>
  <si>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</si>
  <si>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</si>
  <si>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</si>
  <si>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</si>
  <si>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</si>
  <si>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</si>
  <si>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</si>
  <si>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</si>
  <si>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</si>
  <si>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</si>
  <si>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</si>
  <si>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</si>
  <si>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</si>
  <si>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</si>
  <si>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</si>
  <si>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</si>
  <si>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</si>
  <si>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예술·관습형 학과</t>
  </si>
  <si>
    <t>평균 : 학과성적</t>
  </si>
  <si>
    <t>전체 평균 : 학과성적</t>
  </si>
  <si>
    <t>평균 : 면접</t>
  </si>
  <si>
    <t>전체 평균 : 면접</t>
  </si>
  <si>
    <t>평균 : 어학테스트</t>
  </si>
  <si>
    <t>전체 평균 : 어학테스트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</si>
</sst>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softEdge rad="12700"/>
            </a:effectLst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4F52FADE-25A5-A834-2AB0-A28AE9F136E1}"/>
            </a:ext>
          </a:extLst>
        </xdr:cNvPr>
        <xdr:cNvSpPr/>
      </xdr:nvSpPr>
      <xdr:spPr>
        <a:xfrm>
          <a:off x="3511550" y="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846DE702-C556-2634-34C7-99DFB7E28FDA}"/>
            </a:ext>
          </a:extLst>
        </xdr:cNvPr>
        <xdr:cNvSpPr/>
      </xdr:nvSpPr>
      <xdr:spPr>
        <a:xfrm>
          <a:off x="4178300" y="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민재" refreshedDate="46083.591836689811" backgroundQuery="1" createdVersion="8" refreshedVersion="8" minRefreshableVersion="3" recordCount="35" xr:uid="{8549C55C-6908-4493-96D8-960B17728AB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5B776D-34D9-41EB-A70D-C12A97DB64C8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·관습형 학과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25" workbookViewId="0">
      <selection activeCell="L8" sqref="L8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6" t="s">
        <v>75</v>
      </c>
    </row>
    <row r="30" spans="2:8" x14ac:dyDescent="0.45">
      <c r="B30" s="36" t="b">
        <f>AND( OR( B3="문예창작과", B3="문헌정보학과"), COUNTIF(F3:H3, 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 $E3="남", $H3&gt;=LARGE($H$3:$H$27,10) 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115" zoomScaleNormal="100" zoomScaleSheetLayoutView="115" workbookViewId="0">
      <selection activeCell="E4" sqref="E4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8">
        <v>79.3</v>
      </c>
      <c r="G3" s="8">
        <v>78</v>
      </c>
      <c r="H3" s="8">
        <v>69</v>
      </c>
      <c r="I3" s="9">
        <v>75.95</v>
      </c>
    </row>
    <row r="4" spans="2:9" x14ac:dyDescent="0.45">
      <c r="B4" s="10" t="s">
        <v>19</v>
      </c>
      <c r="C4" s="10" t="s">
        <v>39</v>
      </c>
      <c r="D4" s="10">
        <v>2</v>
      </c>
      <c r="E4" s="10" t="s">
        <v>11</v>
      </c>
      <c r="F4" s="11">
        <v>97.3</v>
      </c>
      <c r="G4" s="11">
        <v>62</v>
      </c>
      <c r="H4" s="11">
        <v>77</v>
      </c>
      <c r="I4" s="12">
        <v>84.15</v>
      </c>
    </row>
    <row r="5" spans="2:9" x14ac:dyDescent="0.45">
      <c r="B5" s="10" t="s">
        <v>7</v>
      </c>
      <c r="C5" s="10" t="s">
        <v>16</v>
      </c>
      <c r="D5" s="10">
        <v>4</v>
      </c>
      <c r="E5" s="10" t="s">
        <v>9</v>
      </c>
      <c r="F5" s="11">
        <v>81.099999999999994</v>
      </c>
      <c r="G5" s="11">
        <v>82</v>
      </c>
      <c r="H5" s="11">
        <v>82</v>
      </c>
      <c r="I5" s="12">
        <v>81.55</v>
      </c>
    </row>
    <row r="6" spans="2:9" x14ac:dyDescent="0.45">
      <c r="B6" s="10" t="s">
        <v>12</v>
      </c>
      <c r="C6" s="10" t="s">
        <v>17</v>
      </c>
      <c r="D6" s="10">
        <v>3</v>
      </c>
      <c r="E6" s="10" t="s">
        <v>9</v>
      </c>
      <c r="F6" s="11">
        <v>81.099999999999994</v>
      </c>
      <c r="G6" s="11">
        <v>87</v>
      </c>
      <c r="H6" s="11">
        <v>82</v>
      </c>
      <c r="I6" s="12">
        <v>82.55</v>
      </c>
    </row>
    <row r="7" spans="2:9" x14ac:dyDescent="0.45">
      <c r="B7" s="10" t="s">
        <v>22</v>
      </c>
      <c r="C7" s="10" t="s">
        <v>23</v>
      </c>
      <c r="D7" s="10">
        <v>4</v>
      </c>
      <c r="E7" s="10" t="s">
        <v>9</v>
      </c>
      <c r="F7" s="11">
        <v>72.8</v>
      </c>
      <c r="G7" s="11">
        <v>98</v>
      </c>
      <c r="H7" s="11">
        <v>80</v>
      </c>
      <c r="I7" s="12">
        <v>80</v>
      </c>
    </row>
    <row r="8" spans="2:9" x14ac:dyDescent="0.45">
      <c r="B8" s="10" t="s">
        <v>7</v>
      </c>
      <c r="C8" s="10" t="s">
        <v>24</v>
      </c>
      <c r="D8" s="10">
        <v>2</v>
      </c>
      <c r="E8" s="10" t="s">
        <v>11</v>
      </c>
      <c r="F8" s="11">
        <v>72.8</v>
      </c>
      <c r="G8" s="11">
        <v>99</v>
      </c>
      <c r="H8" s="11">
        <v>80</v>
      </c>
      <c r="I8" s="12">
        <v>80.2</v>
      </c>
    </row>
    <row r="9" spans="2:9" x14ac:dyDescent="0.45">
      <c r="B9" s="10" t="s">
        <v>22</v>
      </c>
      <c r="C9" s="10" t="s">
        <v>40</v>
      </c>
      <c r="D9" s="10">
        <v>3</v>
      </c>
      <c r="E9" s="10" t="s">
        <v>9</v>
      </c>
      <c r="F9" s="11">
        <v>93.3</v>
      </c>
      <c r="G9" s="11">
        <v>70</v>
      </c>
      <c r="H9" s="11">
        <v>91</v>
      </c>
      <c r="I9" s="12">
        <v>87.95</v>
      </c>
    </row>
    <row r="10" spans="2:9" x14ac:dyDescent="0.45">
      <c r="B10" s="10" t="s">
        <v>7</v>
      </c>
      <c r="C10" s="10" t="s">
        <v>41</v>
      </c>
      <c r="D10" s="10">
        <v>2</v>
      </c>
      <c r="E10" s="10" t="s">
        <v>11</v>
      </c>
      <c r="F10" s="11">
        <v>69.099999999999994</v>
      </c>
      <c r="G10" s="11">
        <v>94</v>
      </c>
      <c r="H10" s="11">
        <v>92</v>
      </c>
      <c r="I10" s="12">
        <v>80.95</v>
      </c>
    </row>
    <row r="11" spans="2:9" x14ac:dyDescent="0.45">
      <c r="B11" s="10" t="s">
        <v>12</v>
      </c>
      <c r="C11" s="10" t="s">
        <v>42</v>
      </c>
      <c r="D11" s="10">
        <v>3</v>
      </c>
      <c r="E11" s="10" t="s">
        <v>9</v>
      </c>
      <c r="F11" s="11">
        <v>88.4</v>
      </c>
      <c r="G11" s="11">
        <v>94</v>
      </c>
      <c r="H11" s="11">
        <v>97</v>
      </c>
      <c r="I11" s="12">
        <v>92.1</v>
      </c>
    </row>
    <row r="12" spans="2:9" x14ac:dyDescent="0.45">
      <c r="B12" s="10" t="s">
        <v>22</v>
      </c>
      <c r="C12" s="10" t="s">
        <v>43</v>
      </c>
      <c r="D12" s="10">
        <v>2</v>
      </c>
      <c r="E12" s="10" t="s">
        <v>9</v>
      </c>
      <c r="F12" s="11">
        <v>86.6</v>
      </c>
      <c r="G12" s="11">
        <v>78</v>
      </c>
      <c r="H12" s="11">
        <v>96</v>
      </c>
      <c r="I12" s="12">
        <v>87.7</v>
      </c>
    </row>
    <row r="13" spans="2:9" x14ac:dyDescent="0.45">
      <c r="B13" s="10" t="s">
        <v>7</v>
      </c>
      <c r="C13" s="10" t="s">
        <v>14</v>
      </c>
      <c r="D13" s="10">
        <v>3</v>
      </c>
      <c r="E13" s="10" t="s">
        <v>11</v>
      </c>
      <c r="F13" s="11">
        <v>97.3</v>
      </c>
      <c r="G13" s="11">
        <v>98</v>
      </c>
      <c r="H13" s="11">
        <v>82</v>
      </c>
      <c r="I13" s="12">
        <v>92.85</v>
      </c>
    </row>
    <row r="14" spans="2:9" x14ac:dyDescent="0.45">
      <c r="B14" s="10" t="s">
        <v>12</v>
      </c>
      <c r="C14" s="10" t="s">
        <v>15</v>
      </c>
      <c r="D14" s="10">
        <v>2</v>
      </c>
      <c r="E14" s="10" t="s">
        <v>11</v>
      </c>
      <c r="F14" s="11">
        <v>91.5</v>
      </c>
      <c r="G14" s="11">
        <v>98</v>
      </c>
      <c r="H14" s="11">
        <v>88</v>
      </c>
      <c r="I14" s="12">
        <v>91.75</v>
      </c>
    </row>
    <row r="15" spans="2:9" x14ac:dyDescent="0.45">
      <c r="B15" s="10" t="s">
        <v>22</v>
      </c>
      <c r="C15" s="10" t="s">
        <v>27</v>
      </c>
      <c r="D15" s="10">
        <v>2</v>
      </c>
      <c r="E15" s="10" t="s">
        <v>9</v>
      </c>
      <c r="F15" s="11">
        <v>94</v>
      </c>
      <c r="G15" s="11">
        <v>92</v>
      </c>
      <c r="H15" s="11">
        <v>92</v>
      </c>
      <c r="I15" s="12">
        <v>93</v>
      </c>
    </row>
    <row r="16" spans="2:9" x14ac:dyDescent="0.45">
      <c r="B16" s="10" t="s">
        <v>19</v>
      </c>
      <c r="C16" s="10" t="s">
        <v>28</v>
      </c>
      <c r="D16" s="10">
        <v>2</v>
      </c>
      <c r="E16" s="10" t="s">
        <v>9</v>
      </c>
      <c r="F16" s="11">
        <v>97.7</v>
      </c>
      <c r="G16" s="11">
        <v>88</v>
      </c>
      <c r="H16" s="11">
        <v>88</v>
      </c>
      <c r="I16" s="12">
        <v>92.85</v>
      </c>
    </row>
    <row r="17" spans="2:9" x14ac:dyDescent="0.45">
      <c r="B17" s="10" t="s">
        <v>19</v>
      </c>
      <c r="C17" s="10" t="s">
        <v>44</v>
      </c>
      <c r="D17" s="10">
        <v>2</v>
      </c>
      <c r="E17" s="10" t="s">
        <v>11</v>
      </c>
      <c r="F17" s="11">
        <v>87.1</v>
      </c>
      <c r="G17" s="11">
        <v>96</v>
      </c>
      <c r="H17" s="11">
        <v>91</v>
      </c>
      <c r="I17" s="12">
        <v>90.05</v>
      </c>
    </row>
    <row r="18" spans="2:9" x14ac:dyDescent="0.45">
      <c r="B18" s="10" t="s">
        <v>22</v>
      </c>
      <c r="C18" s="10" t="s">
        <v>34</v>
      </c>
      <c r="D18" s="10">
        <v>2</v>
      </c>
      <c r="E18" s="10" t="s">
        <v>9</v>
      </c>
      <c r="F18" s="11">
        <v>88.4</v>
      </c>
      <c r="G18" s="11">
        <v>91</v>
      </c>
      <c r="H18" s="11">
        <v>95</v>
      </c>
      <c r="I18" s="12">
        <v>90.9</v>
      </c>
    </row>
    <row r="19" spans="2:9" x14ac:dyDescent="0.45">
      <c r="B19" s="10" t="s">
        <v>22</v>
      </c>
      <c r="C19" s="10" t="s">
        <v>35</v>
      </c>
      <c r="D19" s="10">
        <v>3</v>
      </c>
      <c r="E19" s="10" t="s">
        <v>9</v>
      </c>
      <c r="F19" s="11">
        <v>91.7</v>
      </c>
      <c r="G19" s="11">
        <v>95</v>
      </c>
      <c r="H19" s="11">
        <v>88</v>
      </c>
      <c r="I19" s="12">
        <v>91.25</v>
      </c>
    </row>
    <row r="20" spans="2:9" x14ac:dyDescent="0.45">
      <c r="B20" s="10" t="s">
        <v>12</v>
      </c>
      <c r="C20" s="10" t="s">
        <v>45</v>
      </c>
      <c r="D20" s="10">
        <v>2</v>
      </c>
      <c r="E20" s="10" t="s">
        <v>11</v>
      </c>
      <c r="F20" s="11">
        <v>91.7</v>
      </c>
      <c r="G20" s="11">
        <v>96</v>
      </c>
      <c r="H20" s="11">
        <v>87</v>
      </c>
      <c r="I20" s="12">
        <v>91.15</v>
      </c>
    </row>
    <row r="21" spans="2:9" x14ac:dyDescent="0.45">
      <c r="B21" s="10" t="s">
        <v>7</v>
      </c>
      <c r="C21" s="10" t="s">
        <v>46</v>
      </c>
      <c r="D21" s="10">
        <v>3</v>
      </c>
      <c r="E21" s="10" t="s">
        <v>11</v>
      </c>
      <c r="F21" s="11">
        <v>71.099999999999994</v>
      </c>
      <c r="G21" s="11">
        <v>92</v>
      </c>
      <c r="H21" s="11">
        <v>92</v>
      </c>
      <c r="I21" s="12">
        <v>81.55</v>
      </c>
    </row>
    <row r="22" spans="2:9" x14ac:dyDescent="0.45">
      <c r="B22" s="10" t="s">
        <v>7</v>
      </c>
      <c r="C22" s="10" t="s">
        <v>47</v>
      </c>
      <c r="D22" s="10">
        <v>3</v>
      </c>
      <c r="E22" s="10" t="s">
        <v>11</v>
      </c>
      <c r="F22" s="11">
        <v>81.099999999999994</v>
      </c>
      <c r="G22" s="11">
        <v>79</v>
      </c>
      <c r="H22" s="11">
        <v>96</v>
      </c>
      <c r="I22" s="12">
        <v>85.15</v>
      </c>
    </row>
    <row r="23" spans="2:9" x14ac:dyDescent="0.45">
      <c r="B23" s="10" t="s">
        <v>7</v>
      </c>
      <c r="C23" s="10" t="s">
        <v>48</v>
      </c>
      <c r="D23" s="10">
        <v>2</v>
      </c>
      <c r="E23" s="10" t="s">
        <v>11</v>
      </c>
      <c r="F23" s="11">
        <v>84.6</v>
      </c>
      <c r="G23" s="11">
        <v>77</v>
      </c>
      <c r="H23" s="11">
        <v>96</v>
      </c>
      <c r="I23" s="12">
        <v>86.5</v>
      </c>
    </row>
    <row r="24" spans="2:9" x14ac:dyDescent="0.45">
      <c r="B24" s="10" t="s">
        <v>7</v>
      </c>
      <c r="C24" s="10" t="s">
        <v>49</v>
      </c>
      <c r="D24" s="10">
        <v>3</v>
      </c>
      <c r="E24" s="10" t="s">
        <v>9</v>
      </c>
      <c r="F24" s="11">
        <v>72.8</v>
      </c>
      <c r="G24" s="11">
        <v>95</v>
      </c>
      <c r="H24" s="11">
        <v>91</v>
      </c>
      <c r="I24" s="12">
        <v>82.7</v>
      </c>
    </row>
    <row r="25" spans="2:9" x14ac:dyDescent="0.45">
      <c r="B25" s="10" t="s">
        <v>7</v>
      </c>
      <c r="C25" s="10" t="s">
        <v>50</v>
      </c>
      <c r="D25" s="10">
        <v>2</v>
      </c>
      <c r="E25" s="10" t="s">
        <v>9</v>
      </c>
      <c r="F25" s="11">
        <v>99.9</v>
      </c>
      <c r="G25" s="11">
        <v>91</v>
      </c>
      <c r="H25" s="11">
        <v>90</v>
      </c>
      <c r="I25" s="12">
        <v>95.15</v>
      </c>
    </row>
    <row r="26" spans="2:9" x14ac:dyDescent="0.45">
      <c r="B26" s="10" t="s">
        <v>7</v>
      </c>
      <c r="C26" s="10" t="s">
        <v>51</v>
      </c>
      <c r="D26" s="10">
        <v>2</v>
      </c>
      <c r="E26" s="10" t="s">
        <v>11</v>
      </c>
      <c r="F26" s="11">
        <v>93.3</v>
      </c>
      <c r="G26" s="11">
        <v>87</v>
      </c>
      <c r="H26" s="11">
        <v>95</v>
      </c>
      <c r="I26" s="12">
        <v>92.55</v>
      </c>
    </row>
    <row r="27" spans="2:9" x14ac:dyDescent="0.45">
      <c r="B27" s="10" t="s">
        <v>22</v>
      </c>
      <c r="C27" s="10" t="s">
        <v>36</v>
      </c>
      <c r="D27" s="10">
        <v>2</v>
      </c>
      <c r="E27" s="10" t="s">
        <v>9</v>
      </c>
      <c r="F27" s="11">
        <v>93.3</v>
      </c>
      <c r="G27" s="11">
        <v>94</v>
      </c>
      <c r="H27" s="11">
        <v>90</v>
      </c>
      <c r="I27" s="12">
        <v>92.45</v>
      </c>
    </row>
    <row r="28" spans="2:9" x14ac:dyDescent="0.45">
      <c r="B28" s="13" t="s">
        <v>19</v>
      </c>
      <c r="C28" s="13" t="s">
        <v>37</v>
      </c>
      <c r="D28" s="13">
        <v>3</v>
      </c>
      <c r="E28" s="13" t="s">
        <v>9</v>
      </c>
      <c r="F28" s="14">
        <v>97.7</v>
      </c>
      <c r="G28" s="14">
        <v>99</v>
      </c>
      <c r="H28" s="14">
        <v>95</v>
      </c>
      <c r="I28" s="15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0" workbookViewId="0">
      <selection activeCell="C38" sqref="C38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>
        <f>SUMPRODUCT( E3:G3, {0.7,0.2,0.1} )</f>
        <v>82.61</v>
      </c>
      <c r="I3" s="3" t="str">
        <f>_xlfn.CONCAT( REPT( "★", QUOTIENT( E3,10) ),REPT( "☆", 10-QUOTIENT( E3,10)  ) 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>
        <f>SUMPRODUCT( E4:G4, {0.7,0.2,0.1} )</f>
        <v>90.85</v>
      </c>
      <c r="I4" s="3" t="str">
        <f t="shared" ref="I4:I34" si="0">_xlfn.CONCAT( REPT( "★", QUOTIENT( E4,10) ),REPT( "☆", 10-QUOTIENT( E4,10)  ) 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>
        <f>SUMPRODUCT( E5:G5, {0.7,0.2,0.1} 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>
        <f>SUMPRODUCT( E6:G6, {0.7,0.2,0.1} 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>
        <f>SUMPRODUCT( E7:G7, {0.7,0.2,0.1} 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>
        <f>SUMPRODUCT( E8:G8, {0.7,0.2,0.1} 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>
        <f>SUMPRODUCT( E9:G9, {0.7,0.2,0.1} 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>
        <f>SUMPRODUCT( E10:G10, {0.7,0.2,0.1} 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>
        <f>SUMPRODUCT( E11:G11, {0.7,0.2,0.1} 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>
        <f>SUMPRODUCT( E12:G12, {0.7,0.2,0.1} 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>
        <f>SUMPRODUCT( E13:G13, {0.7,0.2,0.1} 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>
        <f>SUMPRODUCT( E14:G14, {0.7,0.2,0.1} 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>
        <f>SUMPRODUCT( E15:G15, {0.7,0.2,0.1} 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>
        <f>SUMPRODUCT( E16:G16, {0.7,0.2,0.1} 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>
        <f>SUMPRODUCT( E17:G17, {0.7,0.2,0.1} 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>
        <f>SUMPRODUCT( E18:G18, {0.7,0.2,0.1} 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>
        <f>SUMPRODUCT( E19:G19, {0.7,0.2,0.1} 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>
        <f>SUMPRODUCT( E20:G20, {0.7,0.2,0.1} 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>
        <f>SUMPRODUCT( E21:G21, {0.7,0.2,0.1} 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>
        <f>SUMPRODUCT( E22:G22, {0.7,0.2,0.1} 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>
        <f>SUMPRODUCT( E23:G23, {0.7,0.2,0.1} 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>
        <f>SUMPRODUCT( E24:G24, {0.7,0.2,0.1} 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>
        <f>SUMPRODUCT( E25:G25, {0.7,0.2,0.1} 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>
        <f>SUMPRODUCT( E26:G26, {0.7,0.2,0.1} 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>
        <f>SUMPRODUCT( E27:G27, {0.7,0.2,0.1} 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>
        <f>SUMPRODUCT( E28:G28, {0.7,0.2,0.1} 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>
        <f>SUMPRODUCT( E29:G29, {0.7,0.2,0.1} 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>
        <f>SUMPRODUCT( E30:G30, {0.7,0.2,0.1} 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>
        <f>SUMPRODUCT( E31:G31, {0.7,0.2,0.1} 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>
        <f>SUMPRODUCT( E32:G32, {0.7,0.2,0.1} 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>
        <f>SUMPRODUCT( E33:G33, {0.7,0.2,0.1} 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>
        <f>SUMPRODUCT( E34:G34, {0.7,0.2,0.1} 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SUM(IF(($D$3:$D$34=$A38),1) )&amp;"명"</f>
        <v>20명</v>
      </c>
      <c r="C38" s="18" t="e" cm="1">
        <f t="array" ref="C38">AVERAGE(IF( (FIND("정보",$A$3:$A$34) )*($D$3:$D$34=A38), $G$3:$G$34 ) )</f>
        <v>#VALUE!</v>
      </c>
    </row>
    <row r="39" spans="1:10" x14ac:dyDescent="0.45">
      <c r="A39" s="3" t="s">
        <v>11</v>
      </c>
      <c r="B39" s="3" t="str">
        <f t="array" ref="B39">SUM(IF(($D$3:$D$34=$A39),1) )&amp;"명"</f>
        <v>12명</v>
      </c>
      <c r="C39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7" sqref="E7:G16"/>
    </sheetView>
  </sheetViews>
  <sheetFormatPr defaultRowHeight="17" x14ac:dyDescent="0.45"/>
  <cols>
    <col min="1" max="1" width="3.5" customWidth="1"/>
    <col min="2" max="2" width="18.9140625" customWidth="1"/>
    <col min="3" max="4" width="16.1640625" bestFit="1" customWidth="1"/>
    <col min="5" max="6" width="7.08203125" bestFit="1" customWidth="1"/>
    <col min="7" max="7" width="6.83203125" bestFit="1" customWidth="1"/>
    <col min="8" max="24" width="7.08203125" bestFit="1" customWidth="1"/>
    <col min="25" max="25" width="7.83203125" bestFit="1" customWidth="1"/>
    <col min="26" max="38" width="6.75" bestFit="1" customWidth="1"/>
    <col min="39" max="40" width="7.832031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86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84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81</v>
      </c>
      <c r="E11" s="38"/>
      <c r="F11" s="38"/>
      <c r="G11" s="38"/>
    </row>
    <row r="12" spans="2:7" x14ac:dyDescent="0.45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86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84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87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85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9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20">
        <v>0.7</v>
      </c>
    </row>
    <row r="4" spans="1:6" x14ac:dyDescent="0.45">
      <c r="B4" s="3" t="s">
        <v>5</v>
      </c>
      <c r="C4" s="3">
        <v>87</v>
      </c>
      <c r="D4" s="20">
        <v>0.2</v>
      </c>
    </row>
    <row r="5" spans="1:6" x14ac:dyDescent="0.45">
      <c r="B5" s="3" t="s">
        <v>6</v>
      </c>
      <c r="C5" s="21">
        <v>97</v>
      </c>
      <c r="D5" s="20">
        <v>0.1</v>
      </c>
    </row>
    <row r="6" spans="1:6" x14ac:dyDescent="0.45">
      <c r="B6" s="22" t="s">
        <v>38</v>
      </c>
      <c r="C6" s="23">
        <f>SUMPRODUCT(C3:C5,D3:D5)</f>
        <v>82.61</v>
      </c>
      <c r="D6" s="24"/>
    </row>
    <row r="9" spans="1:6" x14ac:dyDescent="0.45">
      <c r="B9" s="25" t="s">
        <v>68</v>
      </c>
    </row>
    <row r="11" spans="1:6" x14ac:dyDescent="0.45">
      <c r="C11" t="s">
        <v>4</v>
      </c>
    </row>
    <row r="12" spans="1:6" x14ac:dyDescent="0.45">
      <c r="B12" s="16">
        <f>SUMPRODUCT(C3:C5,D3:D5)</f>
        <v>82.61</v>
      </c>
      <c r="C12" s="16">
        <v>100</v>
      </c>
      <c r="D12" s="16">
        <v>80</v>
      </c>
      <c r="E12" s="16">
        <v>60</v>
      </c>
      <c r="F12" s="16">
        <v>40</v>
      </c>
    </row>
    <row r="13" spans="1:6" x14ac:dyDescent="0.45">
      <c r="A13" s="26" t="s">
        <v>5</v>
      </c>
      <c r="B13" s="16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6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6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6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27D83102-FDCC-4078-A568-64A9A2143A0E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G7" sqref="G7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8" t="s">
        <v>55</v>
      </c>
      <c r="C5" s="18">
        <v>85</v>
      </c>
      <c r="D5" s="18">
        <v>87</v>
      </c>
      <c r="E5" s="18">
        <v>90</v>
      </c>
    </row>
    <row r="6" spans="2:5" x14ac:dyDescent="0.45">
      <c r="B6" s="18" t="s">
        <v>7</v>
      </c>
      <c r="C6" s="18">
        <v>87</v>
      </c>
      <c r="D6" s="18">
        <v>88</v>
      </c>
      <c r="E6" s="18">
        <v>83</v>
      </c>
    </row>
    <row r="7" spans="2:5" x14ac:dyDescent="0.45">
      <c r="B7" s="18" t="s">
        <v>19</v>
      </c>
      <c r="C7" s="18">
        <v>93</v>
      </c>
      <c r="D7" s="18">
        <v>87</v>
      </c>
      <c r="E7" s="18">
        <v>81</v>
      </c>
    </row>
    <row r="8" spans="2:5" x14ac:dyDescent="0.45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G7" sqref="G7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45">
      <c r="A5" s="31" t="s">
        <v>19</v>
      </c>
      <c r="B5" s="32" t="s">
        <v>21</v>
      </c>
      <c r="C5" s="32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33" t="s">
        <v>19</v>
      </c>
    </row>
    <row r="6" spans="1:9" x14ac:dyDescent="0.45">
      <c r="A6" s="31" t="s">
        <v>19</v>
      </c>
      <c r="B6" s="32" t="s">
        <v>44</v>
      </c>
      <c r="C6" s="32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33" t="s">
        <v>7</v>
      </c>
    </row>
    <row r="7" spans="1:9" x14ac:dyDescent="0.45">
      <c r="A7" s="31" t="s">
        <v>19</v>
      </c>
      <c r="B7" s="32" t="s">
        <v>39</v>
      </c>
      <c r="C7" s="32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33" t="s">
        <v>22</v>
      </c>
    </row>
    <row r="8" spans="1:9" x14ac:dyDescent="0.45">
      <c r="A8" s="31" t="s">
        <v>7</v>
      </c>
      <c r="B8" s="32" t="s">
        <v>16</v>
      </c>
      <c r="C8" s="32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33" t="s">
        <v>12</v>
      </c>
    </row>
    <row r="9" spans="1:9" x14ac:dyDescent="0.45">
      <c r="A9" s="31" t="s">
        <v>22</v>
      </c>
      <c r="B9" s="32" t="s">
        <v>34</v>
      </c>
      <c r="C9" s="32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31" t="s">
        <v>22</v>
      </c>
      <c r="B10" s="32" t="s">
        <v>35</v>
      </c>
      <c r="C10" s="32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31" t="s">
        <v>12</v>
      </c>
      <c r="B11" s="32" t="s">
        <v>17</v>
      </c>
      <c r="C11" s="32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31" t="s">
        <v>22</v>
      </c>
      <c r="B12" s="32" t="s">
        <v>23</v>
      </c>
      <c r="C12" s="32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31" t="s">
        <v>7</v>
      </c>
      <c r="B13" s="32" t="s">
        <v>24</v>
      </c>
      <c r="C13" s="32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31" t="s">
        <v>22</v>
      </c>
      <c r="B14" s="32" t="s">
        <v>40</v>
      </c>
      <c r="C14" s="32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31" t="s">
        <v>7</v>
      </c>
      <c r="B15" s="32" t="s">
        <v>41</v>
      </c>
      <c r="C15" s="32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31" t="s">
        <v>12</v>
      </c>
      <c r="B16" s="32" t="s">
        <v>42</v>
      </c>
      <c r="C16" s="32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31" t="s">
        <v>22</v>
      </c>
      <c r="B17" s="32" t="s">
        <v>43</v>
      </c>
      <c r="C17" s="32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31" t="s">
        <v>7</v>
      </c>
      <c r="B18" s="32" t="s">
        <v>14</v>
      </c>
      <c r="C18" s="32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31" t="s">
        <v>12</v>
      </c>
      <c r="B19" s="32" t="s">
        <v>15</v>
      </c>
      <c r="C19" s="32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31" t="s">
        <v>22</v>
      </c>
      <c r="B20" s="32" t="s">
        <v>27</v>
      </c>
      <c r="C20" s="32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31" t="s">
        <v>19</v>
      </c>
      <c r="B21" s="32" t="s">
        <v>28</v>
      </c>
      <c r="C21" s="32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31" t="s">
        <v>12</v>
      </c>
      <c r="B22" s="32" t="s">
        <v>45</v>
      </c>
      <c r="C22" s="32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31" t="s">
        <v>7</v>
      </c>
      <c r="B23" s="32" t="s">
        <v>46</v>
      </c>
      <c r="C23" s="32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31" t="s">
        <v>7</v>
      </c>
      <c r="B24" s="32" t="s">
        <v>47</v>
      </c>
      <c r="C24" s="32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31" t="s">
        <v>7</v>
      </c>
      <c r="B25" s="32" t="s">
        <v>48</v>
      </c>
      <c r="C25" s="32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31" t="s">
        <v>7</v>
      </c>
      <c r="B26" s="32" t="s">
        <v>49</v>
      </c>
      <c r="C26" s="32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31" t="s">
        <v>7</v>
      </c>
      <c r="B27" s="32" t="s">
        <v>50</v>
      </c>
      <c r="C27" s="32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31" t="s">
        <v>7</v>
      </c>
      <c r="B28" s="32" t="s">
        <v>51</v>
      </c>
      <c r="C28" s="32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31" t="s">
        <v>22</v>
      </c>
      <c r="B29" s="32" t="s">
        <v>36</v>
      </c>
      <c r="C29" s="32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34" t="s">
        <v>19</v>
      </c>
      <c r="B30" s="35" t="s">
        <v>37</v>
      </c>
      <c r="C30" s="35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2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{3C19880E-8C65-4F7A-9471-36101D5F14F1}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C19880E-8C65-4F7A-9471-36101D5F14F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G5:G32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민재 김</cp:lastModifiedBy>
  <dcterms:created xsi:type="dcterms:W3CDTF">2023-08-09T00:13:15Z</dcterms:created>
  <dcterms:modified xsi:type="dcterms:W3CDTF">2026-03-02T06:22:34Z</dcterms:modified>
</cp:coreProperties>
</file>