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32272a28066fd2/바탕 화면/2026_컴활1급_실기_기출문제집/02 최신기출유형/02회/"/>
    </mc:Choice>
  </mc:AlternateContent>
  <xr:revisionPtr revIDLastSave="27" documentId="13_ncr:1_{5FF3F7E8-79EF-488B-8FED-2CE44377D073}" xr6:coauthVersionLast="47" xr6:coauthVersionMax="47" xr10:uidLastSave="{B32CDB65-FE79-4D96-9956-8A4570AEBB56}"/>
  <bookViews>
    <workbookView xWindow="-108" yWindow="-108" windowWidth="23256" windowHeight="12456" firstSheet="5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39" i="3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/>
  <c r="H5" i="3" a="1"/>
  <c r="H5" i="3"/>
  <c r="H6" i="3" a="1"/>
  <c r="H6" i="3" s="1"/>
  <c r="H7" i="3" a="1"/>
  <c r="H7" i="3" s="1"/>
  <c r="H8" i="3" a="1"/>
  <c r="H8" i="3"/>
  <c r="H9" i="3" a="1"/>
  <c r="H9" i="3" s="1"/>
  <c r="H10" i="3" a="1"/>
  <c r="H10" i="3" s="1"/>
  <c r="H11" i="3" a="1"/>
  <c r="H11" i="3" s="1"/>
  <c r="H12" i="3" a="1"/>
  <c r="H12" i="3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 s="1"/>
  <c r="H29" i="3" a="1"/>
  <c r="H29" i="3" s="1"/>
  <c r="H30" i="3" a="1"/>
  <c r="H30" i="3" s="1"/>
  <c r="H31" i="3" a="1"/>
  <c r="H31" i="3" s="1"/>
  <c r="H32" i="3" a="1"/>
  <c r="H32" i="3" s="1"/>
  <c r="H33" i="3" a="1"/>
  <c r="H33" i="3" s="1"/>
  <c r="H34" i="3" a="1"/>
  <c r="H34" i="3" s="1"/>
  <c r="H3" i="3" a="1"/>
  <c r="H3" i="3" s="1"/>
  <c r="B12" i="5"/>
  <c r="C6" i="5"/>
  <c r="B30" i="1"/>
  <c r="J17" i="3" a="1"/>
  <c r="J34" i="3" a="1"/>
  <c r="J28" i="3" a="1"/>
  <c r="J26" i="3" a="1"/>
  <c r="J27" i="3" a="1"/>
  <c r="J12" i="3" a="1"/>
  <c r="J16" i="3" a="1"/>
  <c r="J20" i="3" a="1"/>
  <c r="J24" i="3" a="1"/>
  <c r="J29" i="3" a="1"/>
  <c r="J23" i="3" a="1"/>
  <c r="J32" i="3" a="1"/>
  <c r="J11" i="3" a="1"/>
  <c r="J4" i="3" a="1"/>
  <c r="J25" i="3" a="1"/>
  <c r="J8" i="3" a="1"/>
  <c r="J33" i="3" a="1"/>
  <c r="J5" i="3" a="1"/>
  <c r="J31" i="3" a="1"/>
  <c r="J18" i="3" a="1"/>
  <c r="J14" i="3" a="1"/>
  <c r="J6" i="3" a="1"/>
  <c r="J13" i="3" a="1"/>
  <c r="J15" i="3" a="1"/>
  <c r="J22" i="3" a="1"/>
  <c r="J30" i="3" a="1"/>
  <c r="J3" i="3" a="1"/>
  <c r="J7" i="3" a="1"/>
  <c r="J19" i="3" a="1"/>
  <c r="J10" i="3" a="1"/>
  <c r="J9" i="3" a="1"/>
  <c r="J21" i="3" a="1"/>
  <c r="J27" i="3" l="1"/>
  <c r="J15" i="3"/>
  <c r="J11" i="3"/>
  <c r="J26" i="3"/>
  <c r="J18" i="3"/>
  <c r="J10" i="3"/>
  <c r="J33" i="3"/>
  <c r="J25" i="3"/>
  <c r="J21" i="3"/>
  <c r="J13" i="3"/>
  <c r="J32" i="3"/>
  <c r="J28" i="3"/>
  <c r="J24" i="3"/>
  <c r="J20" i="3"/>
  <c r="J16" i="3"/>
  <c r="J12" i="3"/>
  <c r="J4" i="3"/>
  <c r="J6" i="3"/>
  <c r="J23" i="3"/>
  <c r="J34" i="3"/>
  <c r="J31" i="3"/>
  <c r="J19" i="3"/>
  <c r="J7" i="3"/>
  <c r="J30" i="3"/>
  <c r="J22" i="3"/>
  <c r="J14" i="3"/>
  <c r="J29" i="3"/>
  <c r="J17" i="3"/>
  <c r="J9" i="3"/>
  <c r="J5" i="3"/>
  <c r="J8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AC1DB6-C8F8-48FF-A228-64534B8491D6}" name="MS Access Database_Query" type="1" refreshedVersion="8" background="1">
    <dbPr connection="DSN=MS Access Database;DBQ=C:\Users\hckim\OneDrive\바탕 화면\2026_컴활1급_실기_기출문제집\02 최신기출유형\02회\학과별성적.accdb;DefaultDir=C:\Users\hckim\OneDrive\바탕 화면\2026_컴활1급_실기_기출문제집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  <connection id="2" xr16:uid="{477C3D5E-F09B-4DDA-8B46-42F91E123D7E}" sourceFile="C:\Users\hckim\OneDrive\바탕 화면\2026_컴활1급_실기_기출문제집\02 최신기출유형\02회\학과별성적.accdb" keepAlive="1" name="학과별성적" type="5" refreshedVersion="8" background="1">
    <dbPr connection="Provider=Microsoft.ACE.OLEDB.12.0;User ID=Admin;Data Source=C:\Users\hckim\OneDrive\바탕 화면\2026_컴활1급_실기_기출문제집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<sst xmlns="http://schemas.openxmlformats.org/spreadsheetml/2006/main" count="440" uniqueCount="90">
  <si>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</si>
  <si>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</si>
  <si>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</si>
  <si>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</si>
  <si>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</si>
  <si>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</si>
  <si>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</si>
  <si>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</si>
  <si>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</si>
  <si>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</si>
  <si>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</si>
  <si>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</si>
  <si>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</si>
  <si>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</si>
  <si>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</si>
  <si>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</si>
  <si>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</si>
  <si>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</si>
  <si>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</si>
  <si>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</si>
  <si>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</si>
  <si>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</si>
  <si>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</si>
  <si>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</si>
  <si>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</si>
  <si>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</si>
  <si>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</si>
  <si>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</si>
  <si>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</si>
  <si>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</si>
  <si>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</si>
  <si>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</si>
  <si>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</si>
  <si>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</si>
  <si>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</si>
  <si>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</si>
  <si>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</si>
  <si>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</si>
  <si>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</si>
  <si>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</si>
  <si>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</si>
  <si>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</si>
  <si>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</si>
  <si>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</si>
  <si>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</si>
  <si>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</si>
  <si>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</si>
  <si>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</si>
  <si>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</si>
  <si>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</si>
  <si>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</si>
  <si>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</si>
  <si>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</si>
  <si>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</si>
  <si>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</si>
  <si>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</si>
  <si>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</si>
  <si>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</si>
  <si>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</si>
  <si>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</si>
  <si>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</si>
  <si>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</si>
  <si>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</si>
  <si>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</si>
  <si>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</si>
  <si>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</si>
  <si>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</si>
  <si>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</si>
  <si>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</si>
  <si>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</si>
  <si>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</si>
  <si>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</si>
  <si>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</si>
  <si>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</si>
  <si>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</si>
  <si>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</si>
  <si>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</si>
  <si>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</si>
  <si>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</si>
  <si>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</si>
  <si>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</si>
  <si>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</si>
  <si>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</si>
  <si>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</si>
  <si>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</si>
  <si>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</si>
  <si>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</si>
  <si>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 · 관습형 학과</t>
  </si>
  <si>
    <t>나현진</t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</si>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</sst>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name>학과성적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1</xdr:row>
      <xdr:rowOff>30480</xdr:rowOff>
    </xdr:from>
    <xdr:to>
      <xdr:col>5</xdr:col>
      <xdr:colOff>655320</xdr:colOff>
      <xdr:row>2</xdr:row>
      <xdr:rowOff>205740</xdr:rowOff>
    </xdr:to>
    <xdr:sp macro="[0]!서식" textlink="">
      <xdr:nvSpPr>
        <xdr:cNvPr id="4" name="사각형: 빗면 3">
          <a:extLst>
            <a:ext uri="{FF2B5EF4-FFF2-40B4-BE49-F238E27FC236}">
              <a16:creationId xmlns:a16="http://schemas.microsoft.com/office/drawing/2014/main" id="{2F0B0FDF-6BF9-5D30-D101-273E58B1D186}"/>
            </a:ext>
          </a:extLst>
        </xdr:cNvPr>
        <xdr:cNvSpPr/>
      </xdr:nvSpPr>
      <xdr:spPr>
        <a:xfrm>
          <a:off x="3520440" y="251460"/>
          <a:ext cx="640080" cy="3962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45720</xdr:colOff>
      <xdr:row>1</xdr:row>
      <xdr:rowOff>15240</xdr:rowOff>
    </xdr:from>
    <xdr:to>
      <xdr:col>6</xdr:col>
      <xdr:colOff>701040</xdr:colOff>
      <xdr:row>2</xdr:row>
      <xdr:rowOff>205740</xdr:rowOff>
    </xdr:to>
    <xdr:sp macro="[0]!그래프" textlink="">
      <xdr:nvSpPr>
        <xdr:cNvPr id="5" name="사각형: 빗면 4">
          <a:extLst>
            <a:ext uri="{FF2B5EF4-FFF2-40B4-BE49-F238E27FC236}">
              <a16:creationId xmlns:a16="http://schemas.microsoft.com/office/drawing/2014/main" id="{01E2E9C4-201E-31B2-1EBB-ECF00245BB2B}"/>
            </a:ext>
          </a:extLst>
        </xdr:cNvPr>
        <xdr:cNvSpPr/>
      </xdr:nvSpPr>
      <xdr:spPr>
        <a:xfrm>
          <a:off x="4213860" y="236220"/>
          <a:ext cx="655320" cy="4114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희철" refreshedDate="46023.59898101852" backgroundQuery="1" createdVersion="8" refreshedVersion="8" minRefreshableVersion="3" recordCount="35" xr:uid="{627F1840-98ED-4C2D-A637-8331CE4A3042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BE3475-6E38-463A-86AA-F71397E16B41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 defaultSubtotal="0">
      <items count="4">
        <item x="3"/>
        <item x="2"/>
        <item x="1"/>
        <item x="0"/>
      </items>
    </pivotField>
    <pivotField axis="axisPage" compact="0" showAll="0" insertBlankRow="1" defaultSubtotal="0">
      <items count="3">
        <item x="1"/>
        <item x="0"/>
        <item x="2"/>
      </items>
    </pivotField>
    <pivotField axis="axisCol" compact="0" showAll="0" insertBlankRow="1" defaultSubtotal="0">
      <items count="2">
        <item x="0"/>
        <item x="1"/>
      </items>
    </pivotField>
    <pivotField dataField="1" compact="0" showAll="0" insertBlankRow="1" defaultSubtotal="0"/>
    <pivotField dataField="1" compact="0" showAll="0" insertBlankRow="1" defaultSubtotal="0"/>
    <pivotField dataField="1" compact="0" showAll="0" insertBlankRow="1" defaultSubtotal="0"/>
    <pivotField compact="0" showAll="0" insertBlankRow="1" defaultSubtotal="0"/>
    <pivotField axis="axisRow" compact="0" showAll="0" insertBlankRow="1" defaultSubtotal="0">
      <items count="2">
        <item n="탐구형학과" sd="0" x="0"/>
        <item n="예술 · 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4"/>
  <sheetViews>
    <sheetView topLeftCell="A17" workbookViewId="0">
      <selection activeCell="B3" sqref="B3:H2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 OR( B3="문예창작과", B3="문헌정보학과"), COUNTIF(F3:H3, 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  <row r="42" spans="2:8" x14ac:dyDescent="0.4">
      <c r="B42" s="30"/>
      <c r="C42" s="33"/>
      <c r="D42" s="33"/>
      <c r="E42" s="33"/>
      <c r="F42" s="20"/>
      <c r="G42" s="20"/>
      <c r="H42" s="20"/>
    </row>
    <row r="43" spans="2:8" x14ac:dyDescent="0.4">
      <c r="B43" s="30"/>
      <c r="C43" s="33"/>
      <c r="D43" s="33"/>
      <c r="E43" s="33"/>
      <c r="F43" s="20"/>
      <c r="G43" s="20"/>
      <c r="H43" s="20"/>
    </row>
    <row r="44" spans="2:8" x14ac:dyDescent="0.4">
      <c r="B44" s="30"/>
      <c r="C44" s="33"/>
      <c r="D44" s="33"/>
      <c r="E44" s="33"/>
      <c r="F44" s="20"/>
      <c r="G44" s="20"/>
      <c r="H44" s="20"/>
    </row>
  </sheetData>
  <phoneticPr fontId="1" type="noConversion"/>
  <conditionalFormatting sqref="B3:H27">
    <cfRule type="expression" dxfId="0" priority="1">
      <formula>AND( $E3 = "남", $H3 &gt;= LARGE( $H$3:$H$27, 10))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3" sqref="F3:I28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4">
        <v>79.3</v>
      </c>
      <c r="G3" s="34">
        <v>78</v>
      </c>
      <c r="H3" s="34">
        <v>69</v>
      </c>
      <c r="I3" s="35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6">
        <v>97.3</v>
      </c>
      <c r="G4" s="36">
        <v>62</v>
      </c>
      <c r="H4" s="36">
        <v>77</v>
      </c>
      <c r="I4" s="37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6">
        <v>81.099999999999994</v>
      </c>
      <c r="G5" s="36">
        <v>82</v>
      </c>
      <c r="H5" s="36">
        <v>82</v>
      </c>
      <c r="I5" s="37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6">
        <v>81.099999999999994</v>
      </c>
      <c r="G6" s="36">
        <v>87</v>
      </c>
      <c r="H6" s="36">
        <v>82</v>
      </c>
      <c r="I6" s="37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6">
        <v>72.8</v>
      </c>
      <c r="G7" s="36">
        <v>98</v>
      </c>
      <c r="H7" s="36">
        <v>80</v>
      </c>
      <c r="I7" s="37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6">
        <v>72.8</v>
      </c>
      <c r="G8" s="36">
        <v>99</v>
      </c>
      <c r="H8" s="36">
        <v>80</v>
      </c>
      <c r="I8" s="37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6">
        <v>93.3</v>
      </c>
      <c r="G9" s="36">
        <v>70</v>
      </c>
      <c r="H9" s="36">
        <v>91</v>
      </c>
      <c r="I9" s="37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6">
        <v>69.099999999999994</v>
      </c>
      <c r="G10" s="36">
        <v>94</v>
      </c>
      <c r="H10" s="36">
        <v>92</v>
      </c>
      <c r="I10" s="37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6">
        <v>88.4</v>
      </c>
      <c r="G11" s="36">
        <v>94</v>
      </c>
      <c r="H11" s="36">
        <v>97</v>
      </c>
      <c r="I11" s="37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6">
        <v>86.6</v>
      </c>
      <c r="G12" s="36">
        <v>78</v>
      </c>
      <c r="H12" s="36">
        <v>96</v>
      </c>
      <c r="I12" s="37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6">
        <v>97.3</v>
      </c>
      <c r="G13" s="36">
        <v>98</v>
      </c>
      <c r="H13" s="36">
        <v>82</v>
      </c>
      <c r="I13" s="37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6">
        <v>91.5</v>
      </c>
      <c r="G14" s="36">
        <v>98</v>
      </c>
      <c r="H14" s="36">
        <v>88</v>
      </c>
      <c r="I14" s="37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6">
        <v>94</v>
      </c>
      <c r="G15" s="36">
        <v>92</v>
      </c>
      <c r="H15" s="36">
        <v>92</v>
      </c>
      <c r="I15" s="37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6">
        <v>97.7</v>
      </c>
      <c r="G16" s="36">
        <v>88</v>
      </c>
      <c r="H16" s="36">
        <v>88</v>
      </c>
      <c r="I16" s="37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6">
        <v>87.1</v>
      </c>
      <c r="G17" s="36">
        <v>96</v>
      </c>
      <c r="H17" s="36">
        <v>91</v>
      </c>
      <c r="I17" s="37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6">
        <v>88.4</v>
      </c>
      <c r="G18" s="36">
        <v>91</v>
      </c>
      <c r="H18" s="36">
        <v>95</v>
      </c>
      <c r="I18" s="37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6">
        <v>91.7</v>
      </c>
      <c r="G19" s="36">
        <v>95</v>
      </c>
      <c r="H19" s="36">
        <v>88</v>
      </c>
      <c r="I19" s="37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6">
        <v>91.7</v>
      </c>
      <c r="G20" s="36">
        <v>96</v>
      </c>
      <c r="H20" s="36">
        <v>87</v>
      </c>
      <c r="I20" s="37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6">
        <v>71.099999999999994</v>
      </c>
      <c r="G21" s="36">
        <v>92</v>
      </c>
      <c r="H21" s="36">
        <v>92</v>
      </c>
      <c r="I21" s="37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6">
        <v>81.099999999999994</v>
      </c>
      <c r="G22" s="36">
        <v>79</v>
      </c>
      <c r="H22" s="36">
        <v>96</v>
      </c>
      <c r="I22" s="37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6">
        <v>84.6</v>
      </c>
      <c r="G23" s="36">
        <v>77</v>
      </c>
      <c r="H23" s="36">
        <v>96</v>
      </c>
      <c r="I23" s="37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6">
        <v>72.8</v>
      </c>
      <c r="G24" s="36">
        <v>95</v>
      </c>
      <c r="H24" s="36">
        <v>91</v>
      </c>
      <c r="I24" s="37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6">
        <v>99.9</v>
      </c>
      <c r="G25" s="36">
        <v>91</v>
      </c>
      <c r="H25" s="36">
        <v>90</v>
      </c>
      <c r="I25" s="37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6">
        <v>93.3</v>
      </c>
      <c r="G26" s="36">
        <v>87</v>
      </c>
      <c r="H26" s="36">
        <v>95</v>
      </c>
      <c r="I26" s="37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6">
        <v>93.3</v>
      </c>
      <c r="G27" s="36">
        <v>94</v>
      </c>
      <c r="H27" s="36">
        <v>90</v>
      </c>
      <c r="I27" s="37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8">
        <v>97.7</v>
      </c>
      <c r="G28" s="38">
        <v>99</v>
      </c>
      <c r="H28" s="38">
        <v>95</v>
      </c>
      <c r="I28" s="39">
        <v>97.15</v>
      </c>
    </row>
  </sheetData>
  <sheetProtection sheet="1" objects="1" scenarios="1" formatCells="0"/>
  <protectedRanges>
    <protectedRange sqref="F3:I28" name="범위1"/>
  </protectedRange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C39" sqref="C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 REPT("★", QUOTIENT( E3, 10)), REPT("☆", 10-QUOTIENT( E3, 10)))</f>
        <v>★★★★★★★☆☆☆</v>
      </c>
      <c r="J3" s="3" t="str" cm="1">
        <f t="array" ref="J3">fn비고(E3,F3,G3,H3)</f>
        <v xml:space="preserve"> </v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shared" ref="I4:I34" si="0">_xlfn.CONCAT( REPT("★", QUOTIENT( E4, 10)), REPT("☆", 10-QUOTIENT( E4, 10)))</f>
        <v>★★★★★★★★★☆</v>
      </c>
      <c r="J4" s="3" t="str" cm="1">
        <f t="array" ref="J4">fn비고(E4,F4,G4,H4)</f>
        <v xml:space="preserve"> </v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 xml:space="preserve"> </v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 xml:space="preserve"> </v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SUM(IF(($D$3:$D$34="남"),1))&amp;"명"</f>
        <v>20명</v>
      </c>
      <c r="C38" s="12">
        <f t="array" ref="C38">AVERAGE(IF(($D$3:$D$34="남")*(IFERROR( FIND("정보", $A$3:$A$34,1), 0)),$G$3:$G$34))</f>
        <v>90.875</v>
      </c>
    </row>
    <row r="39" spans="1:10" x14ac:dyDescent="0.4">
      <c r="A39" s="3" t="s">
        <v>11</v>
      </c>
      <c r="B39" s="3" t="str">
        <f t="array" ref="B39">SUM(IF(($D$3:$D$34="여"),1))&amp;"명"</f>
        <v>12명</v>
      </c>
      <c r="C39" s="12">
        <f t="array" ref="C39">AVERAGE(IF(($D$3:$D$34="여")*(IFERROR( FIND("정보", $A$3:$A$34,1), 0)),$G$3:$G$34))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topLeftCell="A4" workbookViewId="0">
      <selection activeCell="I13" sqref="I13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5.3984375" bestFit="1" customWidth="1"/>
    <col min="9" max="9" width="18.796875" bestFit="1" customWidth="1"/>
    <col min="10" max="10" width="20.796875" bestFit="1" customWidth="1"/>
    <col min="11" max="11" width="14.8984375" bestFit="1" customWidth="1"/>
    <col min="12" max="38" width="7" bestFit="1" customWidth="1"/>
    <col min="39" max="40" width="7.3984375" bestFit="1" customWidth="1"/>
  </cols>
  <sheetData>
    <row r="2" spans="2:7" x14ac:dyDescent="0.4">
      <c r="B2" s="31" t="s">
        <v>2</v>
      </c>
      <c r="C2" t="s">
        <v>76</v>
      </c>
    </row>
    <row r="4" spans="2:7" x14ac:dyDescent="0.4">
      <c r="E4" s="31" t="s">
        <v>3</v>
      </c>
    </row>
    <row r="5" spans="2:7" x14ac:dyDescent="0.4">
      <c r="B5" s="31" t="s">
        <v>79</v>
      </c>
      <c r="C5" s="31" t="s">
        <v>0</v>
      </c>
      <c r="D5" s="31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2"/>
      <c r="F6" s="32"/>
      <c r="G6" s="32"/>
    </row>
    <row r="7" spans="2:7" x14ac:dyDescent="0.4">
      <c r="D7" t="s">
        <v>81</v>
      </c>
      <c r="E7" s="32">
        <v>92.050000000000011</v>
      </c>
      <c r="F7" s="32">
        <v>89.3</v>
      </c>
      <c r="G7" s="32">
        <v>91.744444444444454</v>
      </c>
    </row>
    <row r="8" spans="2:7" x14ac:dyDescent="0.4">
      <c r="D8" t="s">
        <v>83</v>
      </c>
      <c r="E8" s="32">
        <v>89</v>
      </c>
      <c r="F8" s="32">
        <v>95.5</v>
      </c>
      <c r="G8" s="32">
        <v>89.722222222222229</v>
      </c>
    </row>
    <row r="9" spans="2:7" x14ac:dyDescent="0.4">
      <c r="D9" t="s">
        <v>85</v>
      </c>
      <c r="E9" s="32">
        <v>90.1875</v>
      </c>
      <c r="F9" s="32">
        <v>85.5</v>
      </c>
      <c r="G9" s="32">
        <v>89.666666666666671</v>
      </c>
    </row>
    <row r="10" spans="2:7" x14ac:dyDescent="0.4">
      <c r="E10" s="32"/>
      <c r="F10" s="32"/>
      <c r="G10" s="32"/>
    </row>
    <row r="11" spans="2:7" x14ac:dyDescent="0.4">
      <c r="B11" t="s">
        <v>87</v>
      </c>
      <c r="E11" s="32"/>
      <c r="F11" s="32"/>
      <c r="G11" s="32"/>
    </row>
    <row r="12" spans="2:7" x14ac:dyDescent="0.4">
      <c r="D12" t="s">
        <v>81</v>
      </c>
      <c r="E12" s="32">
        <v>94.616666666666674</v>
      </c>
      <c r="F12" s="32">
        <v>89.818181818181827</v>
      </c>
      <c r="G12" s="32">
        <v>91.511764705882342</v>
      </c>
    </row>
    <row r="13" spans="2:7" x14ac:dyDescent="0.4">
      <c r="D13" t="s">
        <v>83</v>
      </c>
      <c r="E13" s="32">
        <v>91.833333333333329</v>
      </c>
      <c r="F13" s="32">
        <v>89</v>
      </c>
      <c r="G13" s="32">
        <v>90</v>
      </c>
    </row>
    <row r="14" spans="2:7" x14ac:dyDescent="0.4">
      <c r="D14" t="s">
        <v>85</v>
      </c>
      <c r="E14" s="32">
        <v>92.333333333333329</v>
      </c>
      <c r="F14" s="32">
        <v>92.36363636363636</v>
      </c>
      <c r="G14" s="32">
        <v>92.352941176470594</v>
      </c>
    </row>
    <row r="15" spans="2:7" x14ac:dyDescent="0.4">
      <c r="E15" s="32"/>
      <c r="F15" s="32"/>
      <c r="G15" s="32"/>
    </row>
    <row r="16" spans="2:7" x14ac:dyDescent="0.4">
      <c r="B16" t="s">
        <v>82</v>
      </c>
      <c r="E16" s="32">
        <v>92.750000000000014</v>
      </c>
      <c r="F16" s="32">
        <v>89.738461538461536</v>
      </c>
      <c r="G16" s="32">
        <v>91.631428571428572</v>
      </c>
    </row>
    <row r="17" spans="2:7" x14ac:dyDescent="0.4">
      <c r="B17" t="s">
        <v>84</v>
      </c>
      <c r="E17" s="32">
        <v>89.772727272727266</v>
      </c>
      <c r="F17" s="32">
        <v>90</v>
      </c>
      <c r="G17" s="32">
        <v>89.857142857142861</v>
      </c>
    </row>
    <row r="18" spans="2:7" x14ac:dyDescent="0.4">
      <c r="B18" t="s">
        <v>86</v>
      </c>
      <c r="E18" s="32">
        <v>90.772727272727266</v>
      </c>
      <c r="F18" s="32">
        <v>91.307692307692307</v>
      </c>
      <c r="G18" s="3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5" sqref="H15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42AB485B-F91E-43EE-8260-9CFB9DBE0EBD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O15" sqref="O15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2:I30"/>
  <sheetViews>
    <sheetView tabSelected="1" workbookViewId="0">
      <selection activeCell="I2" sqref="I2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2" spans="1:9" x14ac:dyDescent="0.4">
      <c r="I2" t="s">
        <v>89</v>
      </c>
    </row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40">
        <v>79.3</v>
      </c>
      <c r="E5" s="40">
        <v>78</v>
      </c>
      <c r="F5" s="40">
        <v>69</v>
      </c>
      <c r="G5" s="41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40">
        <v>95.2</v>
      </c>
      <c r="E6" s="40">
        <v>97</v>
      </c>
      <c r="F6" s="40">
        <v>94</v>
      </c>
      <c r="G6" s="41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40">
        <v>97.3</v>
      </c>
      <c r="E7" s="40" t="s">
        <v>70</v>
      </c>
      <c r="F7" s="40">
        <v>77</v>
      </c>
      <c r="G7" s="41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40">
        <v>81.099999999999994</v>
      </c>
      <c r="E8" s="40">
        <v>82</v>
      </c>
      <c r="F8" s="40">
        <v>82</v>
      </c>
      <c r="G8" s="41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40">
        <v>88.4</v>
      </c>
      <c r="E9" s="40">
        <v>91</v>
      </c>
      <c r="F9" s="40">
        <v>95</v>
      </c>
      <c r="G9" s="41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40">
        <v>91.7</v>
      </c>
      <c r="E10" s="40">
        <v>95</v>
      </c>
      <c r="F10" s="40">
        <v>88</v>
      </c>
      <c r="G10" s="41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40">
        <v>81.099999999999994</v>
      </c>
      <c r="E11" s="40">
        <v>87</v>
      </c>
      <c r="F11" s="40">
        <v>82</v>
      </c>
      <c r="G11" s="41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40">
        <v>72.8</v>
      </c>
      <c r="E12" s="40">
        <v>98</v>
      </c>
      <c r="F12" s="40">
        <v>80</v>
      </c>
      <c r="G12" s="41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40">
        <v>72.8</v>
      </c>
      <c r="E13" s="40">
        <v>99</v>
      </c>
      <c r="F13" s="40">
        <v>80</v>
      </c>
      <c r="G13" s="41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40">
        <v>93.3</v>
      </c>
      <c r="E14" s="40">
        <v>70</v>
      </c>
      <c r="F14" s="40">
        <v>91</v>
      </c>
      <c r="G14" s="41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40" t="s">
        <v>70</v>
      </c>
      <c r="E15" s="40">
        <v>94</v>
      </c>
      <c r="F15" s="40">
        <v>92</v>
      </c>
      <c r="G15" s="41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40">
        <v>88.4</v>
      </c>
      <c r="E16" s="40">
        <v>94</v>
      </c>
      <c r="F16" s="40">
        <v>97</v>
      </c>
      <c r="G16" s="41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40">
        <v>86.6</v>
      </c>
      <c r="E17" s="40">
        <v>78</v>
      </c>
      <c r="F17" s="40">
        <v>96</v>
      </c>
      <c r="G17" s="41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40">
        <v>97.3</v>
      </c>
      <c r="E18" s="40">
        <v>98</v>
      </c>
      <c r="F18" s="40">
        <v>97</v>
      </c>
      <c r="G18" s="41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40">
        <v>91.5</v>
      </c>
      <c r="E19" s="40">
        <v>98</v>
      </c>
      <c r="F19" s="40">
        <v>88</v>
      </c>
      <c r="G19" s="41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40">
        <v>94</v>
      </c>
      <c r="E20" s="40">
        <v>92</v>
      </c>
      <c r="F20" s="40">
        <v>92</v>
      </c>
      <c r="G20" s="41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40">
        <v>97.7</v>
      </c>
      <c r="E21" s="40">
        <v>88</v>
      </c>
      <c r="F21" s="40">
        <v>88</v>
      </c>
      <c r="G21" s="41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40">
        <v>91.7</v>
      </c>
      <c r="E22" s="40">
        <v>96</v>
      </c>
      <c r="F22" s="40">
        <v>87</v>
      </c>
      <c r="G22" s="41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40">
        <v>71.099999999999994</v>
      </c>
      <c r="E23" s="40">
        <v>92</v>
      </c>
      <c r="F23" s="40">
        <v>92</v>
      </c>
      <c r="G23" s="41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40">
        <v>81.099999999999994</v>
      </c>
      <c r="E24" s="40">
        <v>79</v>
      </c>
      <c r="F24" s="40">
        <v>96</v>
      </c>
      <c r="G24" s="41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40">
        <v>84.6</v>
      </c>
      <c r="E25" s="40">
        <v>77</v>
      </c>
      <c r="F25" s="40">
        <v>96</v>
      </c>
      <c r="G25" s="41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40">
        <v>72.8</v>
      </c>
      <c r="E26" s="40">
        <v>95</v>
      </c>
      <c r="F26" s="40">
        <v>91</v>
      </c>
      <c r="G26" s="41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40">
        <v>99.9</v>
      </c>
      <c r="E27" s="40">
        <v>95</v>
      </c>
      <c r="F27" s="40">
        <v>94</v>
      </c>
      <c r="G27" s="41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40">
        <v>93.3</v>
      </c>
      <c r="E28" s="40">
        <v>87</v>
      </c>
      <c r="F28" s="40">
        <v>95</v>
      </c>
      <c r="G28" s="41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40">
        <v>93.3</v>
      </c>
      <c r="E29" s="40">
        <v>94</v>
      </c>
      <c r="F29" s="40">
        <v>90</v>
      </c>
      <c r="G29" s="41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2">
        <v>97.7</v>
      </c>
      <c r="E30" s="42">
        <v>99</v>
      </c>
      <c r="F30" s="42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1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{C1667BFF-3B5B-40A4-8543-6241528DB9D0}</x14:id>
        </ext>
      </extLst>
    </cfRule>
    <cfRule type="dataBar" priority="1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{29B2AD23-1B0A-4823-8319-5163E61D0920}</x14:id>
        </ext>
      </extLst>
    </cfRule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{2E5157D0-27ED-47BA-A4FC-2B0042D56D8A}</x14:id>
        </ext>
      </extLst>
    </cfRule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{901DCAB3-2C93-4AD2-A8BB-165750F0844A}</x14:id>
        </ext>
      </extLst>
    </cfRule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{9DB72DC6-D6B8-4FCB-8631-55FAD6250290}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{AE84CF25-55E6-4C99-981D-8C32E22099A3}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{71B46F6F-A5CF-496A-B28D-DC391A16DF64}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{547C534B-37AF-4182-B178-E14DB5B712EC}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{B969D64B-9969-4AA5-A9DE-E4EC79E209DD}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{4FAD6A2D-BA92-4370-8423-A92FEFEBF167}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{145FC557-5F15-40E1-8F0F-672E79C93E62}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{54969EA2-2B9E-4249-B8C2-A52938DF0278}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{324E9093-FBCC-48E2-88C2-B478245FEDB1}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{F8BCDB98-7D1A-409C-BF66-199153349DE2}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{94B6AA7C-08C4-4CFC-A542-8121711C23F6}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667BFF-3B5B-40A4-8543-6241528DB9D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9B2AD23-1B0A-4823-8319-5163E61D092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E5157D0-27ED-47BA-A4FC-2B0042D56D8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01DCAB3-2C93-4AD2-A8BB-165750F0844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DB72DC6-D6B8-4FCB-8631-55FAD625029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E84CF25-55E6-4C99-981D-8C32E22099A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1B46F6F-A5CF-496A-B28D-DC391A16DF6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47C534B-37AF-4182-B178-E14DB5B712E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B969D64B-9969-4AA5-A9DE-E4EC79E209D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FAD6A2D-BA92-4370-8423-A92FEFEBF16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45FC557-5F15-40E1-8F0F-672E79C93E6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4969EA2-2B9E-4249-B8C2-A52938DF0278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324E9093-FBCC-48E2-88C2-B478245FEDB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8BCDB98-7D1A-409C-BF66-199153349DE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4B6AA7C-08C4-4CFC-A542-8121711C23F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4">
      <c r="B6" t="s">
        <v>88</v>
      </c>
      <c r="C6" t="s">
        <v>12</v>
      </c>
      <c r="D6" t="s">
        <v>74</v>
      </c>
      <c r="E6">
        <v>100</v>
      </c>
      <c r="F6">
        <v>97</v>
      </c>
      <c r="G6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희철 김</cp:lastModifiedBy>
  <dcterms:created xsi:type="dcterms:W3CDTF">2023-08-09T00:13:15Z</dcterms:created>
  <dcterms:modified xsi:type="dcterms:W3CDTF">2026-01-01T06:43:19Z</dcterms:modified>
</cp:coreProperties>
</file>