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miche\Desktop\우영과제\취업관련\2026_컴활1급_실기_기출문제집\02 최신기출유형\02회\"/>
    </mc:Choice>
  </mc:AlternateContent>
  <xr:revisionPtr revIDLastSave="0" documentId="13_ncr:1_{0ACBFB85-B796-47EF-80EE-4B4B9571DCE2}" xr6:coauthVersionLast="47" xr6:coauthVersionMax="47" xr10:uidLastSave="{00000000-0000-0000-0000-000000000000}"/>
  <bookViews>
    <workbookView xWindow="-110" yWindow="-110" windowWidth="25820" windowHeight="15500" firstSheet="1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'기본작업-1'!$B$2:$H$27</definedName>
    <definedName name="_xleta.COUNTIF" hidden="1" xlm="1">#NAME?</definedName>
    <definedName name="_xleta.T" hidden="1" xlm="1">#NAME?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9" i="3" l="1" a="1"/>
  <c r="B39" i="3" s="1"/>
  <c r="B38" i="3" a="1"/>
  <c r="B38" i="3" s="1"/>
  <c r="H3" i="3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0F83A8-9632-4356-BB5B-8D6FD4532B49}" sourceFile="C:\Users\miche\Desktop\우영과제\취업관련\2026_컴활1급_실기_기출문제집\02 최신기출유형\02회\학과별성적.accdb" keepAlive="1" name="학과별성적" type="5" refreshedVersion="8" background="1">
    <dbPr connection="Provider=Microsoft.ACE.OLEDB.12.0;User ID=Admin;Data Source=C:\Users\miche\Desktop\우영과제\취업관련\2026_컴활1급_실기_기출문제집\02 최신기출유형\02회\학과별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문과계열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<sst xmlns="http://schemas.openxmlformats.org/spreadsheetml/2006/main" count="410" uniqueCount="88">
  <si>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</si>
  <si>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</si>
  <si>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</si>
  <si>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</si>
  <si>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</si>
  <si>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</si>
  <si>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</si>
  <si>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</si>
  <si>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</si>
  <si>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</si>
  <si>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</si>
  <si>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</si>
  <si>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</si>
  <si>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</si>
  <si>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</si>
  <si>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</si>
  <si>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</si>
  <si>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</si>
  <si>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</si>
  <si>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</si>
  <si>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</si>
  <si>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</si>
  <si>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</si>
  <si>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</si>
  <si>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</si>
  <si>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</si>
  <si>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</si>
  <si>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</si>
  <si>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</si>
  <si>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</si>
  <si>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</si>
  <si>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</si>
  <si>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</si>
  <si>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</si>
  <si>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</si>
  <si>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</si>
  <si>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</si>
  <si>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</si>
  <si>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</si>
  <si>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</si>
  <si>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</si>
  <si>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</si>
  <si>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</si>
  <si>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</si>
  <si>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</si>
  <si>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</si>
  <si>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</si>
  <si>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</si>
  <si>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</si>
  <si>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</si>
  <si>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</si>
  <si>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</si>
  <si>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</si>
  <si>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</si>
  <si>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</si>
  <si>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</si>
  <si>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</si>
  <si>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</si>
  <si>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</si>
  <si>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</si>
  <si>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</si>
  <si>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</si>
  <si>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</si>
  <si>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</si>
  <si>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</si>
  <si>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</si>
  <si>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</si>
  <si>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</si>
  <si>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</si>
  <si>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</si>
  <si>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</si>
  <si>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</si>
  <si>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</si>
  <si>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</si>
  <si>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</si>
  <si>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</si>
  <si>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총합계</t>
  </si>
  <si>
    <t>(모두)</t>
  </si>
  <si>
    <t>전체 평균 : 학과성적</t>
  </si>
  <si>
    <t>평균 : 학과성적</t>
  </si>
  <si>
    <t>전체 평균 : 어학테스트</t>
  </si>
  <si>
    <t>평균 : 어학테스트</t>
  </si>
  <si>
    <t>전체 평균 : 면접</t>
  </si>
  <si>
    <t>평균 : 면접</t>
  </si>
  <si>
    <t>값</t>
  </si>
  <si>
    <t>학과명2</t>
  </si>
  <si>
    <t>탐구형 학과</t>
  </si>
  <si>
    <t>예술 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</si>
</sst>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(&quot;00.0&quot;)&quot;;[Black][&gt;=90]&quot;A&quot;;&quot; &quot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0.10458414831903974"/>
          <c:y val="0.14447712418300654"/>
          <c:w val="0.86993814467459085"/>
          <c:h val="0.604090371056559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0800" dist="63500" dir="5400000" algn="ctr" rotWithShape="0">
                <a:srgbClr val="000000">
                  <a:alpha val="47000"/>
                </a:srgbClr>
              </a:outerShdw>
            </a:effectLst>
          </c:spPr>
          <c:invertIfNegative val="0"/>
          <c:trendline>
            <c:name>학과성적 추세선</c:nam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8.4967320261437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15-491F-8A0B-7DB66C36F6DE}"/>
                </c:ext>
              </c:extLst>
            </c:dLbl>
            <c:dLbl>
              <c:idx val="1"/>
              <c:layout>
                <c:manualLayout>
                  <c:x val="0"/>
                  <c:y val="8.4967320261437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15-491F-8A0B-7DB66C36F6DE}"/>
                </c:ext>
              </c:extLst>
            </c:dLbl>
            <c:dLbl>
              <c:idx val="2"/>
              <c:layout>
                <c:manualLayout>
                  <c:x val="-2.1231422505307855E-3"/>
                  <c:y val="8.4967320261437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15-491F-8A0B-7DB66C36F6DE}"/>
                </c:ext>
              </c:extLst>
            </c:dLbl>
            <c:dLbl>
              <c:idx val="3"/>
              <c:layout>
                <c:manualLayout>
                  <c:x val="-1.556952997668687E-16"/>
                  <c:y val="8.4967320261437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15-491F-8A0B-7DB66C36F6DE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dk1">
              <a:lumMod val="65000"/>
              <a:lumOff val="3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alpha val="96000"/>
        </a:schemeClr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44450</xdr:rowOff>
    </xdr:from>
    <xdr:to>
      <xdr:col>5</xdr:col>
      <xdr:colOff>660400</xdr:colOff>
      <xdr:row>3</xdr:row>
      <xdr:rowOff>19050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7C54C43D-9FBA-CA5D-F884-96EC0BA5AC0D}"/>
            </a:ext>
          </a:extLst>
        </xdr:cNvPr>
        <xdr:cNvSpPr/>
      </xdr:nvSpPr>
      <xdr:spPr>
        <a:xfrm>
          <a:off x="3511550" y="260350"/>
          <a:ext cx="660400" cy="4064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1" textlink="">
      <xdr:nvSpPr>
        <xdr:cNvPr id="4" name="사각형: 빗면 3">
          <a:extLst>
            <a:ext uri="{FF2B5EF4-FFF2-40B4-BE49-F238E27FC236}">
              <a16:creationId xmlns:a16="http://schemas.microsoft.com/office/drawing/2014/main" id="{279C311E-2D3D-C6E6-B0F6-ED36C8FCAD87}"/>
            </a:ext>
          </a:extLst>
        </xdr:cNvPr>
        <xdr:cNvSpPr/>
      </xdr:nvSpPr>
      <xdr:spPr>
        <a:xfrm>
          <a:off x="4178300" y="215900"/>
          <a:ext cx="7429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  <a:r>
            <a:rPr lang="en-US" altLang="ko-KR" sz="1100"/>
            <a:t>1</a:t>
          </a:r>
          <a:endParaRPr lang="ko-KR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0</xdr:row>
          <xdr:rowOff>171450</xdr:rowOff>
        </xdr:from>
        <xdr:to>
          <xdr:col>8</xdr:col>
          <xdr:colOff>1003300</xdr:colOff>
          <xdr:row>2</xdr:row>
          <xdr:rowOff>146050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변우영" refreshedDate="46005.584974537036" backgroundQuery="1" createdVersion="8" refreshedVersion="8" minRefreshableVersion="3" recordCount="35" xr:uid="{52A4F96C-CCC0-4552-95F1-19345122230F}">
  <cacheSource type="external" connectionId="1"/>
  <cacheFields count="9">
    <cacheField name="학과명" numFmtId="0">
      <sharedItems count="4">
        <s v="중국어과"/>
        <s v="문헌정보학과"/>
        <s v="문예창작과"/>
        <s v="국어국문학과"/>
      </sharedItems>
      <fieldGroup par="8"/>
    </cacheField>
    <cacheField name="성명" numFmtId="0">
      <sharedItems/>
    </cacheField>
    <cacheField name="학년" numFmtId="0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>
      <sharedItems count="2">
        <s v="남"/>
        <s v="여"/>
      </sharedItems>
    </cacheField>
    <cacheField name="학과성적" numFmtId="0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>
      <sharedItems containsSemiMixedTypes="0" containsString="0" containsNumber="1" minValue="85.15" maxValue="97.15" count="32">
        <n v="87.95"/>
        <n v="92.1"/>
        <n v="93.55"/>
        <n v="93.35"/>
        <n v="86.15"/>
        <n v="87.75"/>
        <n v="93.85"/>
        <n v="96.85"/>
        <n v="89.5"/>
        <n v="86.65"/>
        <n v="89.45"/>
        <n v="88.75"/>
        <n v="91.85"/>
        <n v="89.75"/>
        <n v="90.45"/>
        <n v="90.1"/>
        <n v="91.6"/>
        <n v="91.25"/>
        <n v="93.05"/>
        <n v="87.7"/>
        <n v="92.85"/>
        <n v="91.75"/>
        <n v="93"/>
        <n v="90.05"/>
        <n v="90.9"/>
        <n v="91.15"/>
        <n v="85.15"/>
        <n v="86.5"/>
        <n v="95.15"/>
        <n v="92.55"/>
        <n v="92.45"/>
        <n v="97.15"/>
      </sharedItems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s v="정태은"/>
    <x v="0"/>
    <x v="0"/>
    <x v="0"/>
    <x v="0"/>
    <x v="0"/>
    <x v="0"/>
  </r>
  <r>
    <x v="1"/>
    <s v="윤민영"/>
    <x v="0"/>
    <x v="0"/>
    <x v="1"/>
    <x v="1"/>
    <x v="1"/>
    <x v="1"/>
  </r>
  <r>
    <x v="1"/>
    <s v="홍지연"/>
    <x v="0"/>
    <x v="1"/>
    <x v="0"/>
    <x v="2"/>
    <x v="2"/>
    <x v="2"/>
  </r>
  <r>
    <x v="1"/>
    <s v="김경희"/>
    <x v="1"/>
    <x v="1"/>
    <x v="2"/>
    <x v="3"/>
    <x v="3"/>
    <x v="3"/>
  </r>
  <r>
    <x v="0"/>
    <s v="김세환"/>
    <x v="1"/>
    <x v="0"/>
    <x v="3"/>
    <x v="4"/>
    <x v="1"/>
    <x v="4"/>
  </r>
  <r>
    <x v="0"/>
    <s v="박극준"/>
    <x v="0"/>
    <x v="0"/>
    <x v="4"/>
    <x v="5"/>
    <x v="4"/>
    <x v="5"/>
  </r>
  <r>
    <x v="2"/>
    <s v="강흥석"/>
    <x v="1"/>
    <x v="0"/>
    <x v="0"/>
    <x v="6"/>
    <x v="0"/>
    <x v="3"/>
  </r>
  <r>
    <x v="3"/>
    <s v="윤여송"/>
    <x v="1"/>
    <x v="0"/>
    <x v="0"/>
    <x v="7"/>
    <x v="3"/>
    <x v="6"/>
  </r>
  <r>
    <x v="2"/>
    <s v="김한응"/>
    <x v="0"/>
    <x v="0"/>
    <x v="5"/>
    <x v="6"/>
    <x v="5"/>
    <x v="7"/>
  </r>
  <r>
    <x v="2"/>
    <s v="김진영"/>
    <x v="1"/>
    <x v="1"/>
    <x v="1"/>
    <x v="8"/>
    <x v="6"/>
    <x v="8"/>
  </r>
  <r>
    <x v="1"/>
    <s v="최금희"/>
    <x v="0"/>
    <x v="1"/>
    <x v="3"/>
    <x v="9"/>
    <x v="5"/>
    <x v="9"/>
  </r>
  <r>
    <x v="3"/>
    <s v="최준성"/>
    <x v="0"/>
    <x v="0"/>
    <x v="0"/>
    <x v="9"/>
    <x v="7"/>
    <x v="10"/>
  </r>
  <r>
    <x v="3"/>
    <s v="차용숙"/>
    <x v="2"/>
    <x v="1"/>
    <x v="4"/>
    <x v="3"/>
    <x v="8"/>
    <x v="11"/>
  </r>
  <r>
    <x v="0"/>
    <s v="이준석"/>
    <x v="0"/>
    <x v="0"/>
    <x v="5"/>
    <x v="8"/>
    <x v="3"/>
    <x v="12"/>
  </r>
  <r>
    <x v="2"/>
    <s v="한성현"/>
    <x v="0"/>
    <x v="0"/>
    <x v="4"/>
    <x v="10"/>
    <x v="9"/>
    <x v="13"/>
  </r>
  <r>
    <x v="0"/>
    <s v="김경식"/>
    <x v="1"/>
    <x v="0"/>
    <x v="2"/>
    <x v="10"/>
    <x v="10"/>
    <x v="14"/>
  </r>
  <r>
    <x v="3"/>
    <s v="정참삼"/>
    <x v="0"/>
    <x v="0"/>
    <x v="1"/>
    <x v="4"/>
    <x v="2"/>
    <x v="15"/>
  </r>
  <r>
    <x v="1"/>
    <s v="유근숙"/>
    <x v="1"/>
    <x v="1"/>
    <x v="6"/>
    <x v="10"/>
    <x v="11"/>
    <x v="16"/>
  </r>
  <r>
    <x v="3"/>
    <s v="민병철"/>
    <x v="0"/>
    <x v="0"/>
    <x v="2"/>
    <x v="2"/>
    <x v="10"/>
    <x v="17"/>
  </r>
  <r>
    <x v="2"/>
    <s v="김기상"/>
    <x v="1"/>
    <x v="0"/>
    <x v="5"/>
    <x v="11"/>
    <x v="3"/>
    <x v="18"/>
  </r>
  <r>
    <x v="0"/>
    <s v="최선수"/>
    <x v="1"/>
    <x v="0"/>
    <x v="7"/>
    <x v="8"/>
    <x v="5"/>
    <x v="19"/>
  </r>
  <r>
    <x v="2"/>
    <s v="백준걸"/>
    <x v="0"/>
    <x v="1"/>
    <x v="5"/>
    <x v="7"/>
    <x v="7"/>
    <x v="20"/>
  </r>
  <r>
    <x v="1"/>
    <s v="이나영"/>
    <x v="1"/>
    <x v="1"/>
    <x v="4"/>
    <x v="7"/>
    <x v="9"/>
    <x v="21"/>
  </r>
  <r>
    <x v="0"/>
    <s v="허기상"/>
    <x v="1"/>
    <x v="0"/>
    <x v="6"/>
    <x v="2"/>
    <x v="3"/>
    <x v="22"/>
  </r>
  <r>
    <x v="3"/>
    <s v="박영후"/>
    <x v="1"/>
    <x v="0"/>
    <x v="8"/>
    <x v="10"/>
    <x v="9"/>
    <x v="20"/>
  </r>
  <r>
    <x v="3"/>
    <s v="정환홍"/>
    <x v="1"/>
    <x v="1"/>
    <x v="9"/>
    <x v="5"/>
    <x v="0"/>
    <x v="23"/>
  </r>
  <r>
    <x v="0"/>
    <s v="박병훈"/>
    <x v="1"/>
    <x v="0"/>
    <x v="1"/>
    <x v="9"/>
    <x v="2"/>
    <x v="24"/>
  </r>
  <r>
    <x v="0"/>
    <s v="박상준"/>
    <x v="0"/>
    <x v="0"/>
    <x v="10"/>
    <x v="3"/>
    <x v="9"/>
    <x v="17"/>
  </r>
  <r>
    <x v="1"/>
    <s v="최경수"/>
    <x v="1"/>
    <x v="1"/>
    <x v="10"/>
    <x v="5"/>
    <x v="10"/>
    <x v="25"/>
  </r>
  <r>
    <x v="2"/>
    <s v="도경민"/>
    <x v="0"/>
    <x v="1"/>
    <x v="11"/>
    <x v="12"/>
    <x v="5"/>
    <x v="26"/>
  </r>
  <r>
    <x v="2"/>
    <s v="김수정"/>
    <x v="1"/>
    <x v="1"/>
    <x v="12"/>
    <x v="13"/>
    <x v="5"/>
    <x v="27"/>
  </r>
  <r>
    <x v="2"/>
    <s v="이병렬"/>
    <x v="1"/>
    <x v="0"/>
    <x v="13"/>
    <x v="9"/>
    <x v="11"/>
    <x v="28"/>
  </r>
  <r>
    <x v="2"/>
    <s v="이영희"/>
    <x v="1"/>
    <x v="1"/>
    <x v="0"/>
    <x v="4"/>
    <x v="2"/>
    <x v="29"/>
  </r>
  <r>
    <x v="0"/>
    <s v="최재석"/>
    <x v="1"/>
    <x v="0"/>
    <x v="0"/>
    <x v="1"/>
    <x v="11"/>
    <x v="30"/>
  </r>
  <r>
    <x v="3"/>
    <s v="김형섭"/>
    <x v="0"/>
    <x v="0"/>
    <x v="8"/>
    <x v="14"/>
    <x v="2"/>
    <x v="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DB9972-6ABF-4B61-886A-ADE991000BC6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9" firstHeaderRow="1" firstDataRow="3" firstDataCol="3" rowPageCount="1" colPageCount="1"/>
  <pivotFields count="9">
    <pivotField axis="axisRow" compact="0" showAll="0">
      <items count="5">
        <item x="3"/>
        <item x="0"/>
        <item x="2"/>
        <item x="1"/>
        <item t="default"/>
      </items>
    </pivotField>
    <pivotField compact="0" showAll="0"/>
    <pivotField axis="axisPage" compact="0" showAll="0">
      <items count="4">
        <item x="1"/>
        <item x="0"/>
        <item x="2"/>
        <item t="default"/>
      </items>
    </pivotField>
    <pivotField axis="axisCol" compact="0" showAll="0">
      <items count="3">
        <item sd="0" x="0"/>
        <item sd="0" x="1"/>
        <item t="default"/>
      </items>
    </pivotField>
    <pivotField dataField="1" compact="0" showAll="0"/>
    <pivotField dataField="1" compact="0" showAll="0"/>
    <pivotField dataField="1" compact="0" showAll="0"/>
    <pivotField axis="axisCol" compact="0" showAll="0">
      <items count="33">
        <item x="26"/>
        <item x="4"/>
        <item x="27"/>
        <item x="9"/>
        <item x="19"/>
        <item x="5"/>
        <item x="0"/>
        <item x="11"/>
        <item x="10"/>
        <item x="8"/>
        <item x="13"/>
        <item x="23"/>
        <item x="15"/>
        <item x="14"/>
        <item x="24"/>
        <item x="25"/>
        <item x="17"/>
        <item x="16"/>
        <item x="21"/>
        <item x="12"/>
        <item x="1"/>
        <item x="30"/>
        <item x="29"/>
        <item x="20"/>
        <item x="22"/>
        <item x="18"/>
        <item x="3"/>
        <item x="2"/>
        <item x="6"/>
        <item x="28"/>
        <item x="7"/>
        <item x="31"/>
        <item t="default"/>
      </items>
    </pivotField>
    <pivotField axis="axisRow" compact="0" showAll="0" insertBlankRow="1">
      <items count="3">
        <item n="탐구형 학과" sd="0" x="0"/>
        <item n="예술 관습형 학과" sd="0" x="1"/>
        <item t="default"/>
      </items>
    </pivotField>
  </pivotFields>
  <rowFields count="3">
    <field x="8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2">
    <field x="3"/>
    <field x="7"/>
  </colFields>
  <colItems count="3">
    <i>
      <x/>
    </i>
    <i>
      <x v="1"/>
    </i>
    <i t="grand">
      <x/>
    </i>
  </colItems>
  <pageFields count="1">
    <pageField fld="2" hier="-1"/>
  </pageFields>
  <dataFields count="3">
    <dataField name="평균 : 학과성적" fld="4" subtotal="average" baseField="8" baseItem="0" numFmtId="176"/>
    <dataField name="평균 : 어학테스트" fld="5" subtotal="average" baseField="8" baseItem="0" numFmtId="176"/>
    <dataField name="평균 : 면접" fld="6" subtotal="average" baseField="8" baseItem="0" numFmtId="176"/>
  </dataFields>
  <pivotTableStyleInfo name="PivotStyleDark3" showRowHeaders="1" showColHeaders="1" showRowStripes="0" showColStripes="0" showLastColumn="1"/>
  <filters count="1">
    <filter fld="7" type="captionGreaterThanOrEqual" evalOrder="-1" id="1" stringValue1="85">
      <autoFilter ref="A1">
        <filterColumn colId="0">
          <customFilters>
            <customFilter operator="greaterThanOrEqual" val="85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32"/>
  <sheetViews>
    <sheetView workbookViewId="0">
      <selection activeCell="B3" sqref="B3:H27"/>
    </sheetView>
  </sheetViews>
  <sheetFormatPr defaultRowHeight="17" x14ac:dyDescent="0.45"/>
  <cols>
    <col min="1" max="1" width="2.83203125" customWidth="1"/>
    <col min="2" max="2" width="13" bestFit="1" customWidth="1"/>
    <col min="3" max="3" width="7.08203125" bestFit="1" customWidth="1"/>
    <col min="4" max="4" width="4.75" customWidth="1"/>
    <col min="5" max="5" width="5.08203125" customWidth="1"/>
    <col min="7" max="7" width="11" bestFit="1" customWidth="1"/>
    <col min="8" max="8" width="5.75" customWidth="1"/>
  </cols>
  <sheetData>
    <row r="2" spans="2:8" x14ac:dyDescent="0.4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5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5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5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5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5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5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5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5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5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5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5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5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5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5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5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5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5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5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5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5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5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5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5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5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5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5">
      <c r="B29" s="30" t="s">
        <v>75</v>
      </c>
    </row>
    <row r="30" spans="2:8" x14ac:dyDescent="0.45">
      <c r="B30" t="b">
        <f>AND(OR((B3="문헌정보학과"),(B3="문예창작과")),AND(COUNTIF($F$3:$F$27,F3&gt;=80),COUNTIF($G$3:$G$27,G3&gt;=80),COUNTIF($H$3:$H$27,H3&gt;=80)))</f>
        <v>0</v>
      </c>
    </row>
    <row r="32" spans="2:8" x14ac:dyDescent="0.45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</sheetData>
  <phoneticPr fontId="1" type="noConversion"/>
  <conditionalFormatting sqref="B3:H27">
    <cfRule type="expression" dxfId="0" priority="1">
      <formula>AND($E3="남",LARGE($H3,10))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G9" sqref="G9"/>
    </sheetView>
  </sheetViews>
  <sheetFormatPr defaultRowHeight="17" x14ac:dyDescent="0.45"/>
  <cols>
    <col min="1" max="1" width="4.25" customWidth="1"/>
    <col min="2" max="2" width="13" bestFit="1" customWidth="1"/>
    <col min="3" max="5" width="7.33203125" customWidth="1"/>
    <col min="6" max="6" width="10.25" customWidth="1"/>
    <col min="7" max="7" width="12.08203125" customWidth="1"/>
    <col min="8" max="8" width="7.33203125" customWidth="1"/>
    <col min="9" max="9" width="8.33203125" customWidth="1"/>
  </cols>
  <sheetData>
    <row r="2" spans="2:9" x14ac:dyDescent="0.45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5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5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5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5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5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5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5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5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5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5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5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5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5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5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5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5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5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5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5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5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5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5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5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5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5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5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workbookViewId="0">
      <selection activeCell="B39" sqref="B39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9.58203125" bestFit="1" customWidth="1"/>
    <col min="4" max="4" width="6.25" customWidth="1"/>
    <col min="6" max="6" width="11" bestFit="1" customWidth="1"/>
    <col min="7" max="7" width="7.08203125" customWidth="1"/>
    <col min="8" max="8" width="7.5" customWidth="1"/>
    <col min="9" max="9" width="21.33203125" bestFit="1" customWidth="1"/>
    <col min="10" max="10" width="17.25" bestFit="1" customWidth="1"/>
  </cols>
  <sheetData>
    <row r="1" spans="1:10" x14ac:dyDescent="0.45">
      <c r="A1" t="s">
        <v>52</v>
      </c>
    </row>
    <row r="2" spans="1:10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5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SUMPRODUCT(E3,0.7,F3,0.2,G3,0.1)</f>
        <v>9368.9778000000006</v>
      </c>
      <c r="I3" s="3"/>
      <c r="J3" s="3"/>
    </row>
    <row r="4" spans="1:10" x14ac:dyDescent="0.45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/>
      <c r="I4" s="3"/>
      <c r="J4" s="3"/>
    </row>
    <row r="5" spans="1:10" x14ac:dyDescent="0.45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/>
      <c r="I5" s="3"/>
      <c r="J5" s="3"/>
    </row>
    <row r="6" spans="1:10" x14ac:dyDescent="0.45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/>
      <c r="I6" s="3"/>
      <c r="J6" s="3"/>
    </row>
    <row r="7" spans="1:10" x14ac:dyDescent="0.45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/>
      <c r="I7" s="3"/>
      <c r="J7" s="3"/>
    </row>
    <row r="8" spans="1:10" x14ac:dyDescent="0.45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/>
      <c r="I8" s="3"/>
      <c r="J8" s="3"/>
    </row>
    <row r="9" spans="1:10" x14ac:dyDescent="0.45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/>
      <c r="I9" s="3"/>
      <c r="J9" s="3"/>
    </row>
    <row r="10" spans="1:10" x14ac:dyDescent="0.45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/>
      <c r="I10" s="3"/>
      <c r="J10" s="3"/>
    </row>
    <row r="11" spans="1:10" x14ac:dyDescent="0.45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/>
      <c r="I11" s="3"/>
      <c r="J11" s="3"/>
    </row>
    <row r="12" spans="1:10" x14ac:dyDescent="0.45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/>
      <c r="I12" s="3"/>
      <c r="J12" s="3"/>
    </row>
    <row r="13" spans="1:10" x14ac:dyDescent="0.45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/>
      <c r="I13" s="3"/>
      <c r="J13" s="3"/>
    </row>
    <row r="14" spans="1:10" x14ac:dyDescent="0.45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/>
      <c r="I14" s="3"/>
      <c r="J14" s="3"/>
    </row>
    <row r="15" spans="1:10" x14ac:dyDescent="0.45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/>
      <c r="I15" s="3"/>
      <c r="J15" s="3"/>
    </row>
    <row r="16" spans="1:10" x14ac:dyDescent="0.45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/>
      <c r="I16" s="3"/>
      <c r="J16" s="3"/>
    </row>
    <row r="17" spans="1:10" x14ac:dyDescent="0.45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/>
      <c r="I17" s="3"/>
      <c r="J17" s="3"/>
    </row>
    <row r="18" spans="1:10" x14ac:dyDescent="0.45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/>
      <c r="I18" s="3"/>
      <c r="J18" s="3"/>
    </row>
    <row r="19" spans="1:10" x14ac:dyDescent="0.45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/>
      <c r="I19" s="3"/>
      <c r="J19" s="3"/>
    </row>
    <row r="20" spans="1:10" x14ac:dyDescent="0.45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/>
      <c r="I20" s="3"/>
      <c r="J20" s="3"/>
    </row>
    <row r="21" spans="1:10" x14ac:dyDescent="0.45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/>
      <c r="I21" s="3"/>
      <c r="J21" s="3"/>
    </row>
    <row r="22" spans="1:10" x14ac:dyDescent="0.45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/>
      <c r="I22" s="3"/>
      <c r="J22" s="3"/>
    </row>
    <row r="23" spans="1:10" x14ac:dyDescent="0.45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/>
      <c r="I23" s="3"/>
      <c r="J23" s="3"/>
    </row>
    <row r="24" spans="1:10" x14ac:dyDescent="0.45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/>
      <c r="I24" s="3"/>
      <c r="J24" s="3"/>
    </row>
    <row r="25" spans="1:10" x14ac:dyDescent="0.45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/>
      <c r="I25" s="3"/>
      <c r="J25" s="3"/>
    </row>
    <row r="26" spans="1:10" x14ac:dyDescent="0.45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/>
      <c r="I26" s="3"/>
      <c r="J26" s="3"/>
    </row>
    <row r="27" spans="1:10" x14ac:dyDescent="0.45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/>
      <c r="I27" s="3"/>
      <c r="J27" s="3"/>
    </row>
    <row r="28" spans="1:10" x14ac:dyDescent="0.45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/>
      <c r="I28" s="3"/>
      <c r="J28" s="3"/>
    </row>
    <row r="29" spans="1:10" x14ac:dyDescent="0.45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/>
      <c r="I29" s="3"/>
      <c r="J29" s="3"/>
    </row>
    <row r="30" spans="1:10" x14ac:dyDescent="0.45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/>
      <c r="I30" s="3"/>
      <c r="J30" s="3"/>
    </row>
    <row r="31" spans="1:10" x14ac:dyDescent="0.45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/>
      <c r="I31" s="3"/>
      <c r="J31" s="3"/>
    </row>
    <row r="32" spans="1:10" x14ac:dyDescent="0.45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/>
      <c r="I32" s="3"/>
      <c r="J32" s="3"/>
    </row>
    <row r="33" spans="1:10" x14ac:dyDescent="0.45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/>
      <c r="I33" s="3"/>
      <c r="J33" s="3"/>
    </row>
    <row r="34" spans="1:10" x14ac:dyDescent="0.45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/>
      <c r="I34" s="3"/>
      <c r="J34" s="3"/>
    </row>
    <row r="36" spans="1:10" x14ac:dyDescent="0.45">
      <c r="A36" t="s">
        <v>62</v>
      </c>
    </row>
    <row r="37" spans="1:10" x14ac:dyDescent="0.45">
      <c r="A37" s="3" t="s">
        <v>3</v>
      </c>
      <c r="B37" s="1" t="s">
        <v>63</v>
      </c>
      <c r="C37" s="1" t="s">
        <v>64</v>
      </c>
    </row>
    <row r="38" spans="1:10" x14ac:dyDescent="0.45">
      <c r="A38" s="3" t="s">
        <v>9</v>
      </c>
      <c r="B38" s="3" cm="1">
        <f t="array" ref="B38">SUM(IF($D$3:$D$34=D3,1))</f>
        <v>20</v>
      </c>
      <c r="C38" s="12"/>
    </row>
    <row r="39" spans="1:10" x14ac:dyDescent="0.45">
      <c r="A39" s="3" t="s">
        <v>11</v>
      </c>
      <c r="B39" s="3" cm="1">
        <f t="array" ref="B39">SUM(IF($D$3:$D$34=D6,1))</f>
        <v>12</v>
      </c>
      <c r="C39" s="12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9"/>
  <sheetViews>
    <sheetView workbookViewId="0">
      <selection activeCell="L16" sqref="L16"/>
    </sheetView>
  </sheetViews>
  <sheetFormatPr defaultRowHeight="17" x14ac:dyDescent="0.45"/>
  <cols>
    <col min="1" max="1" width="3.5" customWidth="1"/>
    <col min="2" max="2" width="23.08203125" customWidth="1"/>
    <col min="3" max="3" width="12.33203125" bestFit="1" customWidth="1"/>
    <col min="4" max="4" width="16.1640625" bestFit="1" customWidth="1"/>
    <col min="5" max="6" width="7.08203125" bestFit="1" customWidth="1"/>
    <col min="7" max="7" width="6.83203125" bestFit="1" customWidth="1"/>
    <col min="8" max="18" width="7.08203125" bestFit="1" customWidth="1"/>
    <col min="19" max="20" width="13.5" bestFit="1" customWidth="1"/>
    <col min="21" max="25" width="7.08203125" bestFit="1" customWidth="1"/>
    <col min="26" max="26" width="13.5" bestFit="1" customWidth="1"/>
    <col min="27" max="39" width="6.75" bestFit="1" customWidth="1"/>
    <col min="40" max="41" width="13.5" bestFit="1" customWidth="1"/>
    <col min="42" max="66" width="16.4140625" bestFit="1" customWidth="1"/>
    <col min="67" max="67" width="17.1640625" bestFit="1" customWidth="1"/>
    <col min="68" max="68" width="19.1640625" bestFit="1" customWidth="1"/>
    <col min="69" max="69" width="13.5" bestFit="1" customWidth="1"/>
    <col min="70" max="108" width="16.4140625" bestFit="1" customWidth="1"/>
    <col min="109" max="109" width="17.1640625" bestFit="1" customWidth="1"/>
    <col min="110" max="110" width="19.1640625" bestFit="1" customWidth="1"/>
    <col min="111" max="111" width="13.5" bestFit="1" customWidth="1"/>
    <col min="112" max="112" width="19.1640625" bestFit="1" customWidth="1"/>
    <col min="113" max="113" width="21.08203125" bestFit="1" customWidth="1"/>
    <col min="114" max="114" width="15.1640625" bestFit="1" customWidth="1"/>
  </cols>
  <sheetData>
    <row r="2" spans="2:7" x14ac:dyDescent="0.45">
      <c r="B2" s="37" t="s">
        <v>2</v>
      </c>
      <c r="C2" t="s">
        <v>77</v>
      </c>
    </row>
    <row r="4" spans="2:7" x14ac:dyDescent="0.45">
      <c r="E4" s="37" t="s">
        <v>3</v>
      </c>
      <c r="F4" s="37" t="s">
        <v>38</v>
      </c>
    </row>
    <row r="5" spans="2:7" x14ac:dyDescent="0.45">
      <c r="E5" t="s">
        <v>9</v>
      </c>
      <c r="F5" t="s">
        <v>11</v>
      </c>
      <c r="G5" t="s">
        <v>76</v>
      </c>
    </row>
    <row r="6" spans="2:7" x14ac:dyDescent="0.45">
      <c r="B6" s="37" t="s">
        <v>85</v>
      </c>
      <c r="C6" s="37" t="s">
        <v>0</v>
      </c>
      <c r="D6" s="37" t="s">
        <v>84</v>
      </c>
    </row>
    <row r="7" spans="2:7" x14ac:dyDescent="0.45">
      <c r="B7" t="s">
        <v>86</v>
      </c>
      <c r="E7" s="38"/>
      <c r="F7" s="38"/>
      <c r="G7" s="38"/>
    </row>
    <row r="8" spans="2:7" x14ac:dyDescent="0.45">
      <c r="D8" t="s">
        <v>79</v>
      </c>
      <c r="E8" s="38">
        <v>92.050000000000011</v>
      </c>
      <c r="F8" s="38">
        <v>89.3</v>
      </c>
      <c r="G8" s="38">
        <v>91.744444444444454</v>
      </c>
    </row>
    <row r="9" spans="2:7" x14ac:dyDescent="0.45">
      <c r="D9" t="s">
        <v>81</v>
      </c>
      <c r="E9" s="38">
        <v>89</v>
      </c>
      <c r="F9" s="38">
        <v>95.5</v>
      </c>
      <c r="G9" s="38">
        <v>89.722222222222229</v>
      </c>
    </row>
    <row r="10" spans="2:7" x14ac:dyDescent="0.45">
      <c r="D10" t="s">
        <v>83</v>
      </c>
      <c r="E10" s="38">
        <v>90.1875</v>
      </c>
      <c r="F10" s="38">
        <v>85.5</v>
      </c>
      <c r="G10" s="38">
        <v>89.666666666666671</v>
      </c>
    </row>
    <row r="11" spans="2:7" x14ac:dyDescent="0.45">
      <c r="E11" s="38"/>
      <c r="F11" s="38"/>
      <c r="G11" s="38"/>
    </row>
    <row r="12" spans="2:7" x14ac:dyDescent="0.45">
      <c r="B12" t="s">
        <v>87</v>
      </c>
      <c r="E12" s="38"/>
      <c r="F12" s="38"/>
      <c r="G12" s="38"/>
    </row>
    <row r="13" spans="2:7" x14ac:dyDescent="0.45">
      <c r="D13" t="s">
        <v>79</v>
      </c>
      <c r="E13" s="38">
        <v>94.616666666666674</v>
      </c>
      <c r="F13" s="38">
        <v>89.818181818181827</v>
      </c>
      <c r="G13" s="38">
        <v>91.511764705882342</v>
      </c>
    </row>
    <row r="14" spans="2:7" x14ac:dyDescent="0.45">
      <c r="D14" t="s">
        <v>81</v>
      </c>
      <c r="E14" s="38">
        <v>91.833333333333329</v>
      </c>
      <c r="F14" s="38">
        <v>89</v>
      </c>
      <c r="G14" s="38">
        <v>90</v>
      </c>
    </row>
    <row r="15" spans="2:7" x14ac:dyDescent="0.45">
      <c r="D15" t="s">
        <v>83</v>
      </c>
      <c r="E15" s="38">
        <v>92.333333333333329</v>
      </c>
      <c r="F15" s="38">
        <v>92.36363636363636</v>
      </c>
      <c r="G15" s="38">
        <v>92.352941176470594</v>
      </c>
    </row>
    <row r="16" spans="2:7" x14ac:dyDescent="0.45">
      <c r="E16" s="38"/>
      <c r="F16" s="38"/>
      <c r="G16" s="38"/>
    </row>
    <row r="17" spans="2:7" x14ac:dyDescent="0.45">
      <c r="B17" t="s">
        <v>78</v>
      </c>
      <c r="E17" s="38">
        <v>92.750000000000014</v>
      </c>
      <c r="F17" s="38">
        <v>89.738461538461536</v>
      </c>
      <c r="G17" s="38">
        <v>91.631428571428572</v>
      </c>
    </row>
    <row r="18" spans="2:7" x14ac:dyDescent="0.45">
      <c r="B18" t="s">
        <v>80</v>
      </c>
      <c r="E18" s="38">
        <v>89.772727272727266</v>
      </c>
      <c r="F18" s="38">
        <v>90</v>
      </c>
      <c r="G18" s="38">
        <v>89.857142857142861</v>
      </c>
    </row>
    <row r="19" spans="2:7" x14ac:dyDescent="0.45">
      <c r="B19" t="s">
        <v>82</v>
      </c>
      <c r="E19" s="38">
        <v>90.772727272727266</v>
      </c>
      <c r="F19" s="38">
        <v>91.307692307692307</v>
      </c>
      <c r="G19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C13" sqref="C13"/>
    </sheetView>
  </sheetViews>
  <sheetFormatPr defaultRowHeight="17" x14ac:dyDescent="0.45"/>
  <cols>
    <col min="1" max="1" width="11" bestFit="1" customWidth="1"/>
    <col min="2" max="2" width="12.5" customWidth="1"/>
  </cols>
  <sheetData>
    <row r="1" spans="1:6" x14ac:dyDescent="0.45">
      <c r="B1" t="s">
        <v>65</v>
      </c>
    </row>
    <row r="2" spans="1:6" x14ac:dyDescent="0.45">
      <c r="B2" s="13"/>
      <c r="C2" s="3" t="s">
        <v>66</v>
      </c>
      <c r="D2" s="3" t="s">
        <v>67</v>
      </c>
    </row>
    <row r="3" spans="1:6" x14ac:dyDescent="0.45">
      <c r="B3" s="3" t="s">
        <v>4</v>
      </c>
      <c r="C3" s="3">
        <v>79.3</v>
      </c>
      <c r="D3" s="14">
        <v>0.7</v>
      </c>
    </row>
    <row r="4" spans="1:6" x14ac:dyDescent="0.45">
      <c r="B4" s="3" t="s">
        <v>5</v>
      </c>
      <c r="C4" s="3">
        <v>87</v>
      </c>
      <c r="D4" s="14">
        <v>0.2</v>
      </c>
    </row>
    <row r="5" spans="1:6" x14ac:dyDescent="0.45">
      <c r="B5" s="3" t="s">
        <v>6</v>
      </c>
      <c r="C5" s="15">
        <v>97</v>
      </c>
      <c r="D5" s="14">
        <v>0.1</v>
      </c>
    </row>
    <row r="6" spans="1:6" x14ac:dyDescent="0.45">
      <c r="B6" s="16" t="s">
        <v>38</v>
      </c>
      <c r="C6" s="17">
        <f>SUMPRODUCT(C3:C5,D3:D5)</f>
        <v>82.61</v>
      </c>
      <c r="D6" s="18"/>
    </row>
    <row r="9" spans="1:6" x14ac:dyDescent="0.45">
      <c r="B9" s="19" t="s">
        <v>68</v>
      </c>
    </row>
    <row r="11" spans="1:6" x14ac:dyDescent="0.45">
      <c r="C11" t="s">
        <v>4</v>
      </c>
    </row>
    <row r="12" spans="1:6" x14ac:dyDescent="0.45">
      <c r="B12" s="10"/>
      <c r="C12" s="10">
        <v>100</v>
      </c>
      <c r="D12" s="10">
        <v>80</v>
      </c>
      <c r="E12" s="10">
        <v>60</v>
      </c>
      <c r="F12" s="10">
        <v>40</v>
      </c>
    </row>
    <row r="13" spans="1:6" x14ac:dyDescent="0.45">
      <c r="A13" s="20" t="s">
        <v>5</v>
      </c>
      <c r="B13" s="10">
        <v>100</v>
      </c>
      <c r="C13" s="3"/>
      <c r="D13" s="3"/>
      <c r="E13" s="3"/>
      <c r="F13" s="3"/>
    </row>
    <row r="14" spans="1:6" x14ac:dyDescent="0.45">
      <c r="B14" s="10">
        <v>80</v>
      </c>
      <c r="C14" s="3"/>
      <c r="D14" s="3"/>
      <c r="E14" s="3"/>
      <c r="F14" s="3"/>
    </row>
    <row r="15" spans="1:6" x14ac:dyDescent="0.45">
      <c r="B15" s="10">
        <v>60</v>
      </c>
      <c r="C15" s="3"/>
      <c r="D15" s="3"/>
      <c r="E15" s="3"/>
      <c r="F15" s="3"/>
    </row>
    <row r="16" spans="1:6" x14ac:dyDescent="0.45">
      <c r="B16" s="10">
        <v>40</v>
      </c>
      <c r="C16" s="3"/>
      <c r="D16" s="3"/>
      <c r="E16" s="3"/>
      <c r="F16" s="3"/>
    </row>
  </sheetData>
  <dataConsolidate/>
  <phoneticPr fontId="1" type="noConversion"/>
  <dataValidations xWindow="382" yWindow="777" count="1">
    <dataValidation type="whole" errorStyle="information" allowBlank="1" showInputMessage="1" showErrorMessage="1" errorTitle="점수확인" error="점수가 정확한지 확인 바랍니다." promptTitle="정수범위" prompt="0~100" sqref="C13:C16 C12:F12" xr:uid="{24CBB4D6-19D9-436C-988A-A69820F93FA3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workbookViewId="0">
      <selection activeCell="L13" sqref="L13"/>
    </sheetView>
  </sheetViews>
  <sheetFormatPr defaultRowHeight="17" x14ac:dyDescent="0.45"/>
  <cols>
    <col min="2" max="2" width="15.5" customWidth="1"/>
    <col min="4" max="4" width="11" bestFit="1" customWidth="1"/>
  </cols>
  <sheetData>
    <row r="2" spans="2:5" x14ac:dyDescent="0.45">
      <c r="B2" t="s">
        <v>69</v>
      </c>
    </row>
    <row r="4" spans="2:5" x14ac:dyDescent="0.45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5">
      <c r="B5" s="12" t="s">
        <v>55</v>
      </c>
      <c r="C5" s="12">
        <v>85</v>
      </c>
      <c r="D5" s="12">
        <v>87</v>
      </c>
      <c r="E5" s="12">
        <v>90</v>
      </c>
    </row>
    <row r="6" spans="2:5" x14ac:dyDescent="0.45">
      <c r="B6" s="12" t="s">
        <v>7</v>
      </c>
      <c r="C6" s="12">
        <v>87</v>
      </c>
      <c r="D6" s="12">
        <v>88</v>
      </c>
      <c r="E6" s="12">
        <v>83</v>
      </c>
    </row>
    <row r="7" spans="2:5" x14ac:dyDescent="0.45">
      <c r="B7" s="12" t="s">
        <v>19</v>
      </c>
      <c r="C7" s="12">
        <v>93</v>
      </c>
      <c r="D7" s="12">
        <v>87</v>
      </c>
      <c r="E7" s="12">
        <v>81</v>
      </c>
    </row>
    <row r="8" spans="2:5" x14ac:dyDescent="0.45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tabSelected="1" workbookViewId="0">
      <selection activeCell="O9" sqref="O9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3203125" customWidth="1"/>
    <col min="9" max="9" width="15.08203125" customWidth="1"/>
  </cols>
  <sheetData>
    <row r="3" spans="1:9" x14ac:dyDescent="0.45">
      <c r="A3" t="s">
        <v>52</v>
      </c>
      <c r="I3" t="s">
        <v>62</v>
      </c>
    </row>
    <row r="4" spans="1:9" x14ac:dyDescent="0.45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5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45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45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45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45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45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45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45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45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45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45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45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45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45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45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45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45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45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45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45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45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45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45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45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45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45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18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{C760994F-2907-492B-8B50-7AD6D4A527BD}</x14:id>
        </ext>
      </extLst>
    </cfRule>
    <cfRule type="dataBar" priority="17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{80590B30-D3CF-4DBC-86BC-F254043402BF}</x14:id>
        </ext>
      </extLst>
    </cfRule>
    <cfRule type="dataBar" priority="16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{0093CAA6-DEE4-4008-8338-F2BD20042EBC}</x14:id>
        </ext>
      </extLst>
    </cfRule>
    <cfRule type="dataBar" priority="15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{4CBE0181-D2BA-4FBB-A935-5AB39564CC4B}</x14:id>
        </ext>
      </extLst>
    </cfRule>
    <cfRule type="dataBar" priority="14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{1A0F9B85-4051-434B-B4D6-9BA70624AB2C}</x14:id>
        </ext>
      </extLst>
    </cfRule>
    <cfRule type="dataBar" priority="13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{F3256458-C077-417F-B1A3-AA6CB6B5B042}</x14:id>
        </ext>
      </extLst>
    </cfRule>
    <cfRule type="dataBar" priority="1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{ACB679B7-4CA1-47CE-BC96-3F7E556A34FF}</x14:id>
        </ext>
      </extLst>
    </cfRule>
    <cfRule type="dataBar" priority="1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{8115D898-CE12-48D5-8F74-14A7B3C5077A}</x14:id>
        </ext>
      </extLst>
    </cfRule>
    <cfRule type="dataBar" priority="10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{D3564273-1063-4CFE-AD30-75765D3025DE}</x14:id>
        </ext>
      </extLst>
    </cfRule>
    <cfRule type="dataBar" priority="9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{E2A02B7A-DAA7-473B-A488-06172F51AA0C}</x14:id>
        </ext>
      </extLst>
    </cfRule>
    <cfRule type="dataBar" priority="8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{9B7E4147-4BFF-4CFD-BF52-0EFE186FD5A8}</x14:id>
        </ext>
      </extLst>
    </cfRule>
    <cfRule type="dataBar" priority="7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{6700094A-1651-4B35-8CF9-6F0307C1C5E5}</x14:id>
        </ext>
      </extLst>
    </cfRule>
    <cfRule type="dataBar" priority="6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{10B2E4F8-31A5-4FCE-B67B-406EB9C670A5}</x14:id>
        </ext>
      </extLst>
    </cfRule>
    <cfRule type="dataBar" priority="5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{7FF3CF02-D1AE-4D66-99F0-549678386947}</x14:id>
        </ext>
      </extLst>
    </cfRule>
    <cfRule type="dataBar" priority="4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{F3352BE7-F7C9-48D3-91C7-A1998E90F8D6}</x14:id>
        </ext>
      </extLst>
    </cfRule>
    <cfRule type="dataBar" priority="3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{F87CD32F-B77A-460C-8590-6E9B67033377}</x14:id>
        </ext>
      </extLst>
    </cfRule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{7A8D9940-A935-4DCF-A67C-EFE62308FE71}</x14:id>
        </ext>
      </extLst>
    </cfRule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{2AD697EE-3084-420C-9251-F36607B0C0DC}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760994F-2907-492B-8B50-7AD6D4A527BD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80590B30-D3CF-4DBC-86BC-F254043402BF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0093CAA6-DEE4-4008-8338-F2BD20042EBC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4CBE0181-D2BA-4FBB-A935-5AB39564CC4B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1A0F9B85-4051-434B-B4D6-9BA70624AB2C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F3256458-C077-417F-B1A3-AA6CB6B5B042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ACB679B7-4CA1-47CE-BC96-3F7E556A34FF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8115D898-CE12-48D5-8F74-14A7B3C5077A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D3564273-1063-4CFE-AD30-75765D3025DE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E2A02B7A-DAA7-473B-A488-06172F51AA0C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9B7E4147-4BFF-4CFD-BF52-0EFE186FD5A8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6700094A-1651-4B35-8CF9-6F0307C1C5E5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10B2E4F8-31A5-4FCE-B67B-406EB9C670A5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7FF3CF02-D1AE-4D66-99F0-549678386947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F3352BE7-F7C9-48D3-91C7-A1998E90F8D6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F87CD32F-B77A-460C-8590-6E9B67033377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7A8D9940-A935-4DCF-A67C-EFE62308FE71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2AD697EE-3084-420C-9251-F36607B0C0DC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/>
  </sheetViews>
  <sheetFormatPr defaultRowHeight="17" x14ac:dyDescent="0.45"/>
  <cols>
    <col min="3" max="3" width="13" bestFit="1" customWidth="1"/>
    <col min="6" max="6" width="11" bestFit="1" customWidth="1"/>
    <col min="9" max="9" width="15.83203125" customWidth="1"/>
  </cols>
  <sheetData>
    <row r="2" spans="2:7" x14ac:dyDescent="0.45">
      <c r="B2" t="s">
        <v>52</v>
      </c>
    </row>
    <row r="3" spans="2:7" x14ac:dyDescent="0.45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5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5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450850</xdr:colOff>
                <xdr:row>0</xdr:row>
                <xdr:rowOff>171450</xdr:rowOff>
              </from>
              <to>
                <xdr:col>8</xdr:col>
                <xdr:colOff>1003300</xdr:colOff>
                <xdr:row>2</xdr:row>
                <xdr:rowOff>146050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변우영</cp:lastModifiedBy>
  <dcterms:created xsi:type="dcterms:W3CDTF">2023-08-09T00:13:15Z</dcterms:created>
  <dcterms:modified xsi:type="dcterms:W3CDTF">2025-12-15T00:57:11Z</dcterms:modified>
</cp:coreProperties>
</file>