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62ce629f0b0a3d/바탕 화면/2025_기출문제집_컴활1급실기_학습자료_241206_update/2025_기출문제집_컴활1급실기_학습자료_241206 update/02 최신기출유형/02회/"/>
    </mc:Choice>
  </mc:AlternateContent>
  <xr:revisionPtr revIDLastSave="116" documentId="13_ncr:1_{036BC3F8-9A6D-444B-93C4-CDFAD85B4AD4}" xr6:coauthVersionLast="47" xr6:coauthVersionMax="47" xr10:uidLastSave="{AFD4F4A4-B89F-4DE5-BD5D-B011CB60CE09}"/>
  <bookViews>
    <workbookView xWindow="0" yWindow="210" windowWidth="25600" windowHeight="15070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9" i="3" a="1"/>
  <c r="B39" i="3" s="1"/>
  <c r="B38" i="3" a="1"/>
  <c r="B38" i="3" s="1"/>
  <c r="C39" i="3" a="1"/>
  <c r="C39" i="3" s="1"/>
  <c r="C38" i="3" a="1"/>
  <c r="C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B12" i="5"/>
  <c r="J13" i="1"/>
  <c r="C6" i="5"/>
  <c r="J7" i="3" a="1"/>
  <c r="J26" i="3" a="1"/>
  <c r="J19" i="3" a="1"/>
  <c r="J6" i="3" a="1"/>
  <c r="J21" i="3" a="1"/>
  <c r="J31" i="3" a="1"/>
  <c r="J12" i="3" a="1"/>
  <c r="J20" i="3" a="1"/>
  <c r="J25" i="3" a="1"/>
  <c r="J28" i="3" a="1"/>
  <c r="J27" i="3" a="1"/>
  <c r="J29" i="3" a="1"/>
  <c r="J22" i="3" a="1"/>
  <c r="J14" i="3" a="1"/>
  <c r="J15" i="3" a="1"/>
  <c r="J23" i="3" a="1"/>
  <c r="J8" i="3" a="1"/>
  <c r="J9" i="3" a="1"/>
  <c r="J33" i="3" a="1"/>
  <c r="J18" i="3" a="1"/>
  <c r="J13" i="3" a="1"/>
  <c r="J10" i="3" a="1"/>
  <c r="J24" i="3" a="1"/>
  <c r="J34" i="3" a="1"/>
  <c r="J16" i="3" a="1"/>
  <c r="J32" i="3" a="1"/>
  <c r="J17" i="3" a="1"/>
  <c r="J11" i="3" a="1"/>
  <c r="J30" i="3" a="1"/>
  <c r="J5" i="3" a="1"/>
  <c r="J4" i="3" a="1"/>
  <c r="J3" i="3" a="1"/>
  <c r="J10" i="3" l="1"/>
  <c r="J6" i="3"/>
  <c r="J11" i="3"/>
  <c r="J18" i="3"/>
  <c r="J33" i="3"/>
  <c r="J9" i="3"/>
  <c r="J8" i="3"/>
  <c r="J23" i="3"/>
  <c r="J14" i="3"/>
  <c r="J34" i="3"/>
  <c r="J5" i="3"/>
  <c r="J27" i="3"/>
  <c r="J25" i="3"/>
  <c r="J24" i="3"/>
  <c r="J31" i="3"/>
  <c r="J7" i="3"/>
  <c r="J30" i="3"/>
  <c r="J21" i="3"/>
  <c r="J13" i="3"/>
  <c r="J19" i="3"/>
  <c r="J26" i="3"/>
  <c r="J17" i="3"/>
  <c r="J32" i="3"/>
  <c r="J16" i="3"/>
  <c r="J15" i="3"/>
  <c r="J22" i="3"/>
  <c r="J29" i="3"/>
  <c r="J28" i="3"/>
  <c r="J20" i="3"/>
  <c r="J12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A8BE0B-A005-4252-B727-375D7352E1F2}" name="MS Access Database_Query" type="1" refreshedVersion="8" background="1">
    <dbPr connection="DSN=MS Access Database;DBQ=C:\OA\학과별성적.accdb;DefaultDir=C:\OA;DriverId=25;FIL=MS Access;MaxBufferSize=2048;PageTimeout=5;" command="SELECT 문과계열.학과명, 문과계열.학년, 문과계열.성별, 문과계열.학과성적, 문과계열.어학테스트, 문과계열.면접, 문과계열.총점_x000d__x000a_FROM `C:\OA\학과별성적.accdb`.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<sst xmlns="http://schemas.openxmlformats.org/spreadsheetml/2006/main" count="436" uniqueCount="89">
  <si>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</si>
  <si>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</si>
  <si>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</si>
  <si>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</si>
  <si>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</si>
  <si>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</si>
  <si>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</si>
  <si>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</si>
  <si>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</si>
  <si>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</si>
  <si>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</si>
  <si>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</si>
  <si>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</si>
  <si>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</si>
  <si>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</si>
  <si>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</si>
  <si>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</si>
  <si>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</si>
  <si>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</si>
  <si>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</si>
  <si>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</si>
  <si>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</si>
  <si>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</si>
  <si>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</si>
  <si>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</si>
  <si>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</si>
  <si>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</si>
  <si>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</si>
  <si>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</si>
  <si>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</si>
  <si>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</si>
  <si>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</si>
  <si>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</si>
  <si>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</si>
  <si>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</si>
  <si>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</si>
  <si>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</si>
  <si>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</si>
  <si>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</si>
  <si>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</si>
  <si>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</si>
  <si>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</si>
  <si>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</si>
  <si>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</si>
  <si>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</si>
  <si>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</si>
  <si>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</si>
  <si>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</si>
  <si>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</si>
  <si>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</si>
  <si>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</si>
  <si>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</si>
  <si>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</si>
  <si>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</si>
  <si>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</si>
  <si>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</si>
  <si>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</si>
  <si>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</si>
  <si>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</si>
  <si>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</si>
  <si>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</si>
  <si>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</si>
  <si>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</si>
  <si>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</si>
  <si>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</si>
  <si>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</si>
  <si>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</si>
  <si>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</si>
  <si>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</si>
  <si>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</si>
  <si>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</si>
  <si>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</si>
  <si>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</si>
  <si>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</si>
  <si>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</si>
  <si>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</si>
  <si>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</si>
  <si>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</si>
  <si>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</si>
  <si>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</si>
  <si>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</si>
  <si>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예술·관습형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</si>
  <si>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</si>
  <si>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</si>
  <si>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</si>
  <si>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</si>
  <si>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</si>
  <si>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</si>
  <si>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어학테스트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</si>
</sst>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##.0\);[Black][&gt;=90]&quot;A&quot;;&quot;&quot;;[Blue]General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3396AAA1-FED2-4389-8071-09065DF239C2}"/>
            </a:ext>
          </a:extLst>
        </xdr:cNvPr>
        <xdr:cNvSpPr/>
      </xdr:nvSpPr>
      <xdr:spPr>
        <a:xfrm>
          <a:off x="417830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635000</xdr:colOff>
          <xdr:row>4</xdr:row>
          <xdr:rowOff>146050</xdr:rowOff>
        </xdr:from>
        <xdr:to>
          <xdr:col>12</xdr:col>
          <xdr:colOff>165100</xdr:colOff>
          <xdr:row>6</xdr:row>
          <xdr:rowOff>12700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단추 1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4" name="사각형: 빗면 3">
          <a:extLst>
            <a:ext uri="{FF2B5EF4-FFF2-40B4-BE49-F238E27FC236}">
              <a16:creationId xmlns:a16="http://schemas.microsoft.com/office/drawing/2014/main" id="{44C3EA5C-F7FD-F2F7-D844-1FA96FF8F081}"/>
            </a:ext>
          </a:extLst>
        </xdr:cNvPr>
        <xdr:cNvSpPr/>
      </xdr:nvSpPr>
      <xdr:spPr>
        <a:xfrm>
          <a:off x="3511550" y="215900"/>
          <a:ext cx="6667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1028700</xdr:colOff>
          <xdr:row>2</xdr:row>
          <xdr:rowOff>133350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지연" refreshedDate="45907.811449074077" backgroundQuery="1" createdVersion="8" refreshedVersion="8" minRefreshableVersion="3" recordCount="35" xr:uid="{9F894FE7-F01F-45E2-A7EC-30216A500E7B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90CED5-EBB4-4457-8E03-9888327D3B1A}" name="피벗 테이블3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J41"/>
  <sheetViews>
    <sheetView workbookViewId="0">
      <selection activeCell="J13" sqref="J13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10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0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10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10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10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10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10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10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10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10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10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10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  <c r="J13" t="b">
        <f>AND($E3="남",$H3&gt;=LARGE($H$3:$H$27,10))</f>
        <v>1</v>
      </c>
    </row>
    <row r="14" spans="2:10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10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10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75</v>
      </c>
    </row>
    <row r="30" spans="2:8" x14ac:dyDescent="0.45">
      <c r="B30" t="b">
        <f>AND(OR($B3="문예창작과",$B3="문헌정보학과"),AND($F3&gt;=80,$G3&gt;=80,$H3&gt;=80))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K11" sqref="K11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O39"/>
  <sheetViews>
    <sheetView workbookViewId="0">
      <selection activeCell="J8" sqref="J8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7.5" customWidth="1"/>
    <col min="9" max="9" width="21.33203125" bestFit="1" customWidth="1"/>
    <col min="10" max="10" width="17.25" bestFit="1" customWidth="1"/>
  </cols>
  <sheetData>
    <row r="1" spans="1:15" x14ac:dyDescent="0.45">
      <c r="A1" t="s">
        <v>52</v>
      </c>
    </row>
    <row r="2" spans="1:15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88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5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SUMPRODUCT($E3:$G3,{0.7,0.2,0.1})</f>
        <v>82.61</v>
      </c>
      <c r="I3" s="3" t="str">
        <f>_xlfn.CONCAT(REPT("★",QUOTIENT($E3,10)),REPT("☆",10-QUOTIENT($E3,10)))</f>
        <v>★★★★★★★☆☆☆</v>
      </c>
      <c r="J3" s="3" t="str" cm="1">
        <f t="array" ref="J3">fn비고(E3,F3,G3,H3)</f>
        <v/>
      </c>
    </row>
    <row r="4" spans="1:15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SUMPRODUCT($E4:$G4,{0.7,0.2,0.1})</f>
        <v>90.85</v>
      </c>
      <c r="I4" s="3" t="str">
        <f t="shared" ref="I4:I34" si="0">_xlfn.CONCAT(REPT("★",QUOTIENT($E4,10)),REPT("☆",10-QUOTIENT($E4,10)))</f>
        <v>★★★★★★★★★☆</v>
      </c>
      <c r="J4" s="3" t="str" cm="1">
        <f t="array" ref="J4">fn비고(E4,F4,G4,H4)</f>
        <v/>
      </c>
    </row>
    <row r="5" spans="1:15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SUMPRODUCT($E5:$G5,{0.7,0.2,0.1})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  <c r="M5">
        <v>0.7</v>
      </c>
      <c r="N5">
        <v>0.2</v>
      </c>
      <c r="O5">
        <v>0.1</v>
      </c>
    </row>
    <row r="6" spans="1:15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SUMPRODUCT($E6:$G6,{0.7,0.2,0.1})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5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SUMPRODUCT($E7:$G7,{0.7,0.2,0.1})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5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SUMPRODUCT($E8:$G8,{0.7,0.2,0.1})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5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SUMPRODUCT($E9:$G9,{0.7,0.2,0.1})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5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SUMPRODUCT($E10:$G10,{0.7,0.2,0.1})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5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SUMPRODUCT($E11:$G11,{0.7,0.2,0.1})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5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SUMPRODUCT($E12:$G12,{0.7,0.2,0.1})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5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SUMPRODUCT($E13:$G13,{0.7,0.2,0.1})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5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SUMPRODUCT($E14:$G14,{0.7,0.2,0.1})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5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SUMPRODUCT($E15:$G15,{0.7,0.2,0.1})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5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SUMPRODUCT($E16:$G16,{0.7,0.2,0.1})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SUMPRODUCT($E17:$G17,{0.7,0.2,0.1})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SUMPRODUCT($E18:$G18,{0.7,0.2,0.1})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SUMPRODUCT($E19:$G19,{0.7,0.2,0.1})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SUMPRODUCT($E20:$G20,{0.7,0.2,0.1})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SUMPRODUCT($E21:$G21,{0.7,0.2,0.1})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SUMPRODUCT($E22:$G22,{0.7,0.2,0.1})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SUMPRODUCT($E23:$G23,{0.7,0.2,0.1})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SUMPRODUCT($E24:$G24,{0.7,0.2,0.1})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SUMPRODUCT($E25:$G25,{0.7,0.2,0.1})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SUMPRODUCT($E26:$G26,{0.7,0.2,0.1})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SUMPRODUCT($E27:$G27,{0.7,0.2,0.1})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SUMPRODUCT($E28:$G28,{0.7,0.2,0.1})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SUMPRODUCT($E29:$G29,{0.7,0.2,0.1})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SUMPRODUCT($E30:$G30,{0.7,0.2,0.1})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SUMPRODUCT($E31:$G31,{0.7,0.2,0.1})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SUMPRODUCT($E32:$G32,{0.7,0.2,0.1})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SUMPRODUCT($E33:$G33,{0.7,0.2,0.1})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SUMPRODUCT($E34:$G34,{0.7,0.2,0.1})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SUM(IF($A38=$D$3:$D$34,1)) &amp; "명"</f>
        <v>20명</v>
      </c>
      <c r="C38" s="12">
        <f t="array" ref="C38">AVERAGE(IF(IFERROR(FIND("정보",$A$3:$A$34,1)&gt;=1,FALSE)*($A38=$D$3:$D$34),$G$3:$G$34))</f>
        <v>90.875</v>
      </c>
    </row>
    <row r="39" spans="1:10" x14ac:dyDescent="0.45">
      <c r="A39" s="3" t="s">
        <v>11</v>
      </c>
      <c r="B39" s="3" t="str">
        <f t="array" ref="B39">SUM(IF($A39=$D$3:$D$34,1)) &amp; "명"</f>
        <v>12명</v>
      </c>
      <c r="C39" s="12">
        <f t="array" ref="C39">AVERAGE(IF(IFERROR(FIND("정보",$A$3:$A$34,1)&gt;=1,FALSE)*($A39=$D$3:$D$34),$G$3:$G$34))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E7" sqref="E7"/>
    </sheetView>
  </sheetViews>
  <sheetFormatPr defaultRowHeight="17" x14ac:dyDescent="0.45"/>
  <cols>
    <col min="1" max="1" width="3.5" customWidth="1"/>
    <col min="2" max="2" width="17.83203125" bestFit="1" customWidth="1"/>
    <col min="3" max="3" width="8.9140625" bestFit="1" customWidth="1"/>
    <col min="4" max="4" width="16.1640625" bestFit="1" customWidth="1"/>
    <col min="5" max="6" width="7.08203125" bestFit="1" customWidth="1"/>
    <col min="7" max="7" width="6.83203125" bestFit="1" customWidth="1"/>
    <col min="8" max="9" width="16.4140625" bestFit="1" customWidth="1"/>
    <col min="10" max="10" width="19.1640625" bestFit="1" customWidth="1"/>
    <col min="11" max="11" width="21.08203125" bestFit="1" customWidth="1"/>
    <col min="12" max="12" width="15.1640625" bestFit="1" customWidth="1"/>
  </cols>
  <sheetData>
    <row r="2" spans="2:7" x14ac:dyDescent="0.45">
      <c r="B2" s="37" t="s">
        <v>2</v>
      </c>
      <c r="C2" t="s">
        <v>76</v>
      </c>
    </row>
    <row r="4" spans="2:7" x14ac:dyDescent="0.45">
      <c r="E4" s="37" t="s">
        <v>3</v>
      </c>
    </row>
    <row r="5" spans="2:7" x14ac:dyDescent="0.45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45">
      <c r="B6" t="s">
        <v>80</v>
      </c>
      <c r="E6" s="38"/>
      <c r="F6" s="38"/>
      <c r="G6" s="38"/>
    </row>
    <row r="7" spans="2:7" x14ac:dyDescent="0.45">
      <c r="D7" t="s">
        <v>82</v>
      </c>
      <c r="E7" s="38">
        <v>92.050000000000011</v>
      </c>
      <c r="F7" s="38">
        <v>89.3</v>
      </c>
      <c r="G7" s="38">
        <v>91.744444444444454</v>
      </c>
    </row>
    <row r="8" spans="2:7" x14ac:dyDescent="0.45">
      <c r="D8" t="s">
        <v>84</v>
      </c>
      <c r="E8" s="38">
        <v>89</v>
      </c>
      <c r="F8" s="38">
        <v>95.5</v>
      </c>
      <c r="G8" s="38">
        <v>89.722222222222229</v>
      </c>
    </row>
    <row r="9" spans="2:7" x14ac:dyDescent="0.45">
      <c r="D9" t="s">
        <v>86</v>
      </c>
      <c r="E9" s="38">
        <v>90.1875</v>
      </c>
      <c r="F9" s="38">
        <v>85.5</v>
      </c>
      <c r="G9" s="38">
        <v>89.666666666666671</v>
      </c>
    </row>
    <row r="10" spans="2:7" x14ac:dyDescent="0.45">
      <c r="E10" s="38"/>
      <c r="F10" s="38"/>
      <c r="G10" s="38"/>
    </row>
    <row r="11" spans="2:7" x14ac:dyDescent="0.45">
      <c r="B11" t="s">
        <v>81</v>
      </c>
      <c r="E11" s="38"/>
      <c r="F11" s="38"/>
      <c r="G11" s="38"/>
    </row>
    <row r="12" spans="2:7" x14ac:dyDescent="0.45">
      <c r="D12" t="s">
        <v>82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5">
      <c r="D13" t="s">
        <v>84</v>
      </c>
      <c r="E13" s="38">
        <v>91.833333333333329</v>
      </c>
      <c r="F13" s="38">
        <v>89</v>
      </c>
      <c r="G13" s="38">
        <v>90</v>
      </c>
    </row>
    <row r="14" spans="2:7" x14ac:dyDescent="0.45">
      <c r="D14" t="s">
        <v>86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5">
      <c r="E15" s="38"/>
      <c r="F15" s="38"/>
      <c r="G15" s="38"/>
    </row>
    <row r="16" spans="2:7" x14ac:dyDescent="0.45">
      <c r="B16" t="s">
        <v>83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5">
      <c r="B17" t="s">
        <v>85</v>
      </c>
      <c r="E17" s="38">
        <v>89.772727272727266</v>
      </c>
      <c r="F17" s="38">
        <v>90</v>
      </c>
      <c r="G17" s="38">
        <v>89.857142857142861</v>
      </c>
    </row>
    <row r="18" spans="2:7" x14ac:dyDescent="0.45">
      <c r="B18" t="s">
        <v>87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K8" sqref="K8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9A868B9B-4B78-44F6-8AFC-BEB86C457356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Q20" sqref="Q20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J9" sqref="J9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{5E928494-94B9-40C0-BF24-CCE688DD31B1}</x14:id>
        </ext>
      </extLst>
    </cfRule>
  </conditionalFormatting>
  <conditionalFormatting sqref="K9">
    <cfRule type="dataBar" priority="1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{2ACD994B-80EC-4E27-8CDF-71271660E9ED}</x14:id>
        </ext>
      </extLst>
    </cfRule>
  </conditionalFormatting>
  <conditionalFormatting sqref="K13">
    <cfRule type="dataBar" priority="1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{8811069A-A0B7-41A8-A3FA-1294818DDC5A}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{66DA8F21-2D6E-4813-87B9-15EAC7C8BC1B}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{14AC4673-8E1C-4394-818E-D528B1B5F579}</x14:id>
        </ext>
      </extLst>
    </cfRule>
  </conditionalFormatting>
  <conditionalFormatting sqref="J21">
    <cfRule type="dataBar" priority="1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{D04C3C3F-AB77-4CF1-9571-B0CDB185DFC4}</x14:id>
        </ext>
      </extLst>
    </cfRule>
    <cfRule type="dataBar" priority="1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{26A03AEE-E1BD-4305-844E-847FBB68A7AA}</x14:id>
        </ext>
      </extLst>
    </cfRule>
    <cfRule type="dataBar" priority="10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{129B2565-8F23-46A9-A55C-5A0311C5DACF}</x14:id>
        </ext>
      </extLst>
    </cfRule>
    <cfRule type="dataBar" priority="9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{EC8C7E56-7A9C-4ED6-A77D-062781F20B76}</x14:id>
        </ext>
      </extLst>
    </cfRule>
    <cfRule type="dataBar" priority="8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{460CCBE1-4718-4DAC-9F51-02368DD255D0}</x14:id>
        </ext>
      </extLst>
    </cfRule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{CAB39FEA-A3F3-40B2-A1E7-516A376E9A06}</x14:id>
        </ext>
      </extLst>
    </cfRule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{3FE590BB-94D8-4486-BFC1-AB8184E4C105}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{9DB29829-BC04-46CA-8D8F-3C16BA715819}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{C6810E38-A611-4911-B9A1-004307F09870}</x14:id>
        </ext>
      </extLst>
    </cfRule>
  </conditionalFormatting>
  <conditionalFormatting sqref="J7"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{21FA01D5-6942-4831-A8BD-A27BE0A1427A}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해에제에">
                <anchor moveWithCells="1" sizeWithCells="1">
                  <from>
                    <xdr:col>10</xdr:col>
                    <xdr:colOff>635000</xdr:colOff>
                    <xdr:row>4</xdr:row>
                    <xdr:rowOff>146050</xdr:rowOff>
                  </from>
                  <to>
                    <xdr:col>12</xdr:col>
                    <xdr:colOff>165100</xdr:colOff>
                    <xdr:row>6</xdr:row>
                    <xdr:rowOff>12700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E928494-94B9-40C0-BF24-CCE688DD31B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  <x14:conditionalFormatting xmlns:xm="http://schemas.microsoft.com/office/excel/2006/main">
          <x14:cfRule type="dataBar" id="{2ACD994B-80EC-4E27-8CDF-71271660E9E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K9</xm:sqref>
        </x14:conditionalFormatting>
        <x14:conditionalFormatting xmlns:xm="http://schemas.microsoft.com/office/excel/2006/main">
          <x14:cfRule type="dataBar" id="{8811069A-A0B7-41A8-A3FA-1294818DDC5A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66DA8F21-2D6E-4813-87B9-15EAC7C8BC1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14AC4673-8E1C-4394-818E-D528B1B5F57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K13</xm:sqref>
        </x14:conditionalFormatting>
        <x14:conditionalFormatting xmlns:xm="http://schemas.microsoft.com/office/excel/2006/main">
          <x14:cfRule type="dataBar" id="{D04C3C3F-AB77-4CF1-9571-B0CDB185DFC4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26A03AEE-E1BD-4305-844E-847FBB68A7AA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129B2565-8F23-46A9-A55C-5A0311C5DACF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EC8C7E56-7A9C-4ED6-A77D-062781F20B7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460CCBE1-4718-4DAC-9F51-02368DD255D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AB39FEA-A3F3-40B2-A1E7-516A376E9A0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3FE590BB-94D8-4486-BFC1-AB8184E4C10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DB29829-BC04-46CA-8D8F-3C16BA71581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6810E38-A611-4911-B9A1-004307F0987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J21</xm:sqref>
        </x14:conditionalFormatting>
        <x14:conditionalFormatting xmlns:xm="http://schemas.microsoft.com/office/excel/2006/main">
          <x14:cfRule type="dataBar" id="{21FA01D5-6942-4831-A8BD-A27BE0A1427A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J7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I6" sqref="I6"/>
    </sheetView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지연 박</cp:lastModifiedBy>
  <dcterms:created xsi:type="dcterms:W3CDTF">2023-08-09T00:13:15Z</dcterms:created>
  <dcterms:modified xsi:type="dcterms:W3CDTF">2025-09-07T14:47:06Z</dcterms:modified>
</cp:coreProperties>
</file>