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8\Desktop\"/>
    </mc:Choice>
  </mc:AlternateContent>
  <xr:revisionPtr revIDLastSave="0" documentId="13_ncr:1_{B4DA325A-DBFB-44D6-A0D4-5816D9EF6F48}" xr6:coauthVersionLast="47" xr6:coauthVersionMax="47" xr10:uidLastSave="{00000000-0000-0000-0000-000000000000}"/>
  <bookViews>
    <workbookView xWindow="-108" yWindow="-108" windowWidth="23256" windowHeight="12456" firstSheet="3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eta.AVERAGE" hidden="1" xlm="1">#NAME?</definedName>
    <definedName name="_xleta.IF" hidden="1" xlm="1">#NAME?</definedName>
    <definedName name="_xleta.QUOTIENT" hidden="1" xlm="1">#NAME?</definedName>
    <definedName name="_xleta.REPT" hidden="1" xlm="1">#NAME?</definedName>
    <definedName name="_xleta.T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B30" i="1"/>
  <c r="C39" i="3" a="1"/>
  <c r="C39" i="3"/>
  <c r="C38" i="3" a="1"/>
  <c r="C38" i="3"/>
  <c r="B39" i="3" a="1"/>
  <c r="B39" i="3"/>
  <c r="B38" i="3" a="1"/>
  <c r="B38" i="3"/>
  <c r="J3" i="3" a="1"/>
  <c r="J3" i="3"/>
  <c r="J34" i="3" a="1"/>
  <c r="J34" i="3" s="1"/>
  <c r="J33" i="3" a="1"/>
  <c r="J33" i="3" s="1"/>
  <c r="J32" i="3" a="1"/>
  <c r="J32" i="3" s="1"/>
  <c r="J31" i="3" a="1"/>
  <c r="J31" i="3" s="1"/>
  <c r="J30" i="3" a="1"/>
  <c r="J30" i="3" s="1"/>
  <c r="J29" i="3" a="1"/>
  <c r="J29" i="3" s="1"/>
  <c r="J28" i="3" a="1"/>
  <c r="J28" i="3" s="1"/>
  <c r="J27" i="3" a="1"/>
  <c r="J27" i="3" s="1"/>
  <c r="J26" i="3" a="1"/>
  <c r="J26" i="3" s="1"/>
  <c r="J25" i="3" a="1"/>
  <c r="J25" i="3" s="1"/>
  <c r="J24" i="3" a="1"/>
  <c r="J24" i="3" s="1"/>
  <c r="J23" i="3" a="1"/>
  <c r="J23" i="3" s="1"/>
  <c r="J22" i="3" a="1"/>
  <c r="J22" i="3" s="1"/>
  <c r="J21" i="3" a="1"/>
  <c r="J21" i="3" s="1"/>
  <c r="J20" i="3" a="1"/>
  <c r="J20" i="3" s="1"/>
  <c r="J19" i="3" a="1"/>
  <c r="J19" i="3" s="1"/>
  <c r="J18" i="3" a="1"/>
  <c r="J18" i="3" s="1"/>
  <c r="J17" i="3" a="1"/>
  <c r="J17" i="3" s="1"/>
  <c r="J16" i="3" a="1"/>
  <c r="J16" i="3" s="1"/>
  <c r="J15" i="3" a="1"/>
  <c r="J15" i="3" s="1"/>
  <c r="J14" i="3" a="1"/>
  <c r="J14" i="3" s="1"/>
  <c r="J13" i="3" a="1"/>
  <c r="J13" i="3" s="1"/>
  <c r="J12" i="3" a="1"/>
  <c r="J12" i="3" s="1"/>
  <c r="J11" i="3" a="1"/>
  <c r="J11" i="3" s="1"/>
  <c r="J10" i="3" a="1"/>
  <c r="J10" i="3" s="1"/>
  <c r="J9" i="3" a="1"/>
  <c r="J9" i="3" s="1"/>
  <c r="J8" i="3" a="1"/>
  <c r="J8" i="3" s="1"/>
  <c r="J7" i="3" a="1"/>
  <c r="J7" i="3" s="1"/>
  <c r="J6" i="3" a="1"/>
  <c r="J6" i="3" s="1"/>
  <c r="J5" i="3" a="1"/>
  <c r="J5" i="3" s="1"/>
  <c r="J4" i="3" a="1"/>
  <c r="J4" i="3" s="1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2C1A74-1AA8-422F-8DCE-6678882FB69A}" name="MS Access Database_Query" type="1" refreshedVersion="8" background="1">
    <dbPr connection="DSN=MS Access Database;DBQ=C:\학과별성적.accdb;DefaultDir=C:\Users\82108\Documents;DriverId=25;FIL=MS Access;MaxBufferSize=2048;PageTimeout=5;" command="SELECT 문과계열.학과명, 문과계열.학년, 문과계열.성별, 문과계열.학과성적, 문과계열.어학테스트, 문과계열.총점, 문과계열.면접_x000d__x000a_FROM `C:\학과별성적.accdb`.문과계열 문과계열"/>
  </connection>
  <connection id="2" xr16:uid="{2BC54018-C752-4834-9846-A3FE1CD914C9}" name="MS Access Database_Query1" type="1" refreshedVersion="8" background="1">
    <dbPr connection="DSN=MS Access Database;DBQ=C:\학과별성적.accdb;DefaultDir=C:\Users\82108\Documents;DriverId=25;FIL=MS Access;MaxBufferSize=2048;PageTimeout=5;" command="SELECT 문과계열.학과명, 문과계열.학년, 문과계열.성별, 문과계열.학과성적, 문과계열.어학테스트, 문과계열.면접, 문과계열.총점_x000d__x000a_FROM `C:\학과별성적.accdb`.문과계열 문과계열_x000d__x000a_WHERE (문과계열.총점&gt;=85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<sst xmlns="http://schemas.openxmlformats.org/spreadsheetml/2006/main" count="439" uniqueCount="89">
  <si>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</si>
  <si>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</si>
  <si>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</si>
  <si>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</si>
  <si>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</si>
  <si>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</si>
  <si>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</si>
  <si>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</si>
  <si>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</si>
  <si>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</si>
  <si>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</si>
  <si>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</si>
  <si>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</si>
  <si>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</si>
  <si>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</si>
  <si>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</si>
  <si>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</si>
  <si>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</si>
  <si>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</si>
  <si>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</si>
  <si>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</si>
  <si>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</si>
  <si>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</si>
  <si>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</si>
  <si>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</si>
  <si>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</si>
  <si>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</si>
  <si>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</si>
  <si>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</si>
  <si>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</si>
  <si>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</si>
  <si>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</si>
  <si>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</si>
  <si>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</si>
  <si>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</si>
  <si>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</si>
  <si>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</si>
  <si>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</si>
  <si>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</si>
  <si>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</si>
  <si>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</si>
  <si>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</si>
  <si>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</si>
  <si>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</si>
  <si>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</si>
  <si>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</si>
  <si>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</si>
  <si>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</si>
  <si>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</si>
  <si>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</si>
  <si>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</si>
  <si>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</si>
  <si>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</si>
  <si>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</si>
  <si>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</si>
  <si>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</si>
  <si>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</si>
  <si>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</si>
  <si>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</si>
  <si>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</si>
  <si>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</si>
  <si>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</si>
  <si>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</si>
  <si>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</si>
  <si>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</si>
  <si>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</si>
  <si>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</si>
  <si>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</si>
  <si>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</si>
  <si>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</si>
  <si>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</si>
  <si>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</si>
  <si>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</si>
  <si>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</si>
  <si>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</si>
  <si>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</si>
  <si>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</si>
  <si>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(모두)</t>
  </si>
  <si>
    <t>전체 평균 : 면접</t>
  </si>
  <si>
    <t>평균 : 면접</t>
  </si>
  <si>
    <t>전체 평균 : 학과성적</t>
  </si>
  <si>
    <t>평균 : 학과성적</t>
  </si>
  <si>
    <t>전체 평균 : 어학테스트</t>
  </si>
  <si>
    <t>평균 : 어학테스트</t>
  </si>
  <si>
    <t>값</t>
  </si>
  <si>
    <t>학과명2</t>
  </si>
  <si>
    <t>탐구형 학과</t>
  </si>
  <si>
    <t>예술·관습형 학과</t>
  </si>
  <si>
    <t>3김명운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</si>
</sst>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9" formatCode="0.0_);[Red]\(0.0\)"/>
    <numFmt numFmtId="186" formatCode="[Red][&gt;=95]&quot;A+&quot;\(#,##0.0\);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9" fontId="0" fillId="0" borderId="0" xfId="0" applyNumberFormat="1">
      <alignment vertical="center"/>
    </xf>
    <xf numFmtId="186" fontId="4" fillId="0" borderId="15" xfId="1" applyNumberFormat="1" applyFont="1" applyBorder="1" applyAlignment="1">
      <alignment horizontal="center" wrapText="1"/>
    </xf>
    <xf numFmtId="186" fontId="4" fillId="0" borderId="16" xfId="1" applyNumberFormat="1" applyFont="1" applyBorder="1" applyAlignment="1">
      <alignment horizontal="center" wrapText="1"/>
    </xf>
    <xf numFmtId="186" fontId="4" fillId="0" borderId="18" xfId="1" applyNumberFormat="1" applyFont="1" applyBorder="1" applyAlignment="1">
      <alignment horizontal="center" wrapText="1"/>
    </xf>
    <xf numFmtId="186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5">
    <dxf>
      <font>
        <b/>
        <i/>
        <color rgb="FF0070C0"/>
      </font>
    </dxf>
    <dxf>
      <numFmt numFmtId="179" formatCode="0.0_);[Red]\(0.0\)"/>
    </dxf>
    <dxf>
      <numFmt numFmtId="179" formatCode="0.0_);[Red]\(0.0\)"/>
    </dxf>
    <dxf>
      <numFmt numFmtId="179" formatCode="0.0_);[Red]\(0.0\)"/>
    </dxf>
    <dxf>
      <numFmt numFmtId="179" formatCode="0.0_);[Red]\(0.0\)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  <dxf>
      <numFmt numFmtId="176" formatCode="0.0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</a:t>
            </a:r>
            <a:r>
              <a:rPr lang="ko-KR" altLang="en-US" baseline="0"/>
              <a:t> 성적 현황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D57452C9-7154-09E7-509A-4C4234BF7801}"/>
            </a:ext>
          </a:extLst>
        </xdr:cNvPr>
        <xdr:cNvSpPr/>
      </xdr:nvSpPr>
      <xdr:spPr>
        <a:xfrm>
          <a:off x="350520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9012274A-47D6-25D8-3A32-704631C5D09E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998220</xdr:colOff>
          <xdr:row>2</xdr:row>
          <xdr:rowOff>144780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명주" refreshedDate="45839.457753935189" backgroundQuery="1" createdVersion="8" refreshedVersion="8" minRefreshableVersion="3" recordCount="35" xr:uid="{EF99A306-9BBE-4722-97F7-2AA719667766}">
  <cacheSource type="external" connectionId="2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A92B7C-CBA5-4DEA-A48F-D14BF75BE898}" name="피벗 테이블2" cacheId="8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8">
    <pivotField axis="axisRow" compact="0" showAll="0" defaultSubtotal="0">
      <items count="4">
        <item x="3"/>
        <item x="0"/>
        <item x="2"/>
        <item x="1"/>
      </items>
    </pivotField>
    <pivotField axis="axisPage" compact="0" showAll="0" defaultSubtotal="0">
      <items count="3">
        <item x="1"/>
        <item x="0"/>
        <item x="2"/>
      </items>
    </pivotField>
    <pivotField axis="axisCol" compact="0" showAll="0" defaultSubtotal="0">
      <items count="2">
        <item x="0"/>
        <item x="1"/>
      </items>
    </pivotField>
    <pivotField dataField="1" compact="0" showAll="0" defaultSubtotal="0"/>
    <pivotField dataField="1" compact="0" showAll="0" defaultSubtotal="0"/>
    <pivotField dataField="1" compact="0" showAll="0" defaultSubtotal="0"/>
    <pivotField compact="0" showAll="0" defaultSubtotal="0"/>
    <pivotField axis="axisRow" compact="0" showAll="0" defaultSubtotal="0">
      <items count="2">
        <item n="탐구형 학과" sd="0" x="0"/>
        <item n="예술·관습형 학과" sd="0" x="1"/>
      </items>
    </pivotField>
  </pivotFields>
  <rowFields count="3">
    <field x="7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/>
    <dataField name="평균 : 어학테스트" fld="4" subtotal="average" baseField="7" baseItem="0"/>
    <dataField name="평균 : 면접" fld="5" subtotal="average" baseField="7" baseItem="0"/>
  </dataFields>
  <formats count="6">
    <format dxfId="14">
      <pivotArea outline="0" fieldPosition="0">
        <references count="2">
          <reference field="4294967294" count="3" selected="0">
            <x v="0"/>
            <x v="1"/>
            <x v="2"/>
          </reference>
          <reference field="2" count="0" selected="0"/>
        </references>
      </pivotArea>
    </format>
    <format dxfId="13">
      <pivotArea field="2" grandCol="1" outline="0" axis="axisCol" fieldPosition="0">
        <references count="1">
          <reference field="4294967294" count="1" selected="0">
            <x v="0"/>
          </reference>
        </references>
      </pivotArea>
    </format>
    <format dxfId="4">
      <pivotArea fieldPosition="0">
        <references count="3">
          <reference field="4294967294" count="3">
            <x v="0"/>
            <x v="1"/>
            <x v="2"/>
          </reference>
          <reference field="0" count="1" selected="0">
            <x v="1048832"/>
          </reference>
          <reference field="7" count="1" selected="0">
            <x v="0"/>
          </reference>
        </references>
      </pivotArea>
    </format>
    <format dxfId="3">
      <pivotArea fieldPosition="0">
        <references count="1">
          <reference field="7" count="1">
            <x v="1"/>
          </reference>
        </references>
      </pivotArea>
    </format>
    <format dxfId="2">
      <pivotArea fieldPosition="0">
        <references count="3">
          <reference field="4294967294" count="3">
            <x v="0"/>
            <x v="1"/>
            <x v="2"/>
          </reference>
          <reference field="0" count="1" selected="0">
            <x v="1048832"/>
          </reference>
          <reference field="7" count="1" selected="0">
            <x v="1"/>
          </reference>
        </references>
      </pivotArea>
    </format>
    <format dxfId="1">
      <pivotArea field="7" grandRow="1" outline="0" axis="axisRow" fieldPosition="0">
        <references count="1">
          <reference field="4294967294" count="3" selected="0">
            <x v="0"/>
            <x v="1"/>
            <x v="2"/>
          </reference>
        </references>
      </pivotArea>
    </format>
  </format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26" workbookViewId="0">
      <selection activeCell="A42" sqref="A42:XFD45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AND(OR($B3="문예창작과",$B3="문헌정보학과"),COUNTIF($F3:$H3,"&gt;80")=3)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L17" sqref="L17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zoomScaleNormal="100" workbookViewId="0">
      <selection activeCell="I3" sqref="I3:I34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8.3984375" bestFit="1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SUM(IF($D$3:$D$34=$A38,1))&amp;"명"</f>
        <v>20명</v>
      </c>
      <c r="C38" s="12">
        <f t="array" ref="C38">AVERAGE(IF(($D$3:$D$34=$A38)*IFERROR(FIND("정보",$A$3:$A$34)&gt;=1,0),$G$3:$G$34))</f>
        <v>90.875</v>
      </c>
    </row>
    <row r="39" spans="1:10" x14ac:dyDescent="0.4">
      <c r="A39" s="3" t="s">
        <v>11</v>
      </c>
      <c r="B39" s="3" t="str">
        <f t="array" ref="B39">SUM(IF($D$3:$D$34=$A39,1))&amp;"명"</f>
        <v>12명</v>
      </c>
      <c r="C39" s="12">
        <f t="array" ref="C39">AVERAGE(IF(($D$3:$D$34=$A39)*IFERROR(FIND("정보",$A$3:$A$34)&gt;=1,0),$G$3:$G$34))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topLeftCell="A2" workbookViewId="0">
      <selection activeCell="D27" sqref="D26:D27"/>
    </sheetView>
  </sheetViews>
  <sheetFormatPr defaultRowHeight="17.399999999999999" x14ac:dyDescent="0.4"/>
  <cols>
    <col min="1" max="1" width="3.5" customWidth="1"/>
    <col min="2" max="2" width="17.09765625" bestFit="1" customWidth="1"/>
    <col min="3" max="3" width="12.3984375" bestFit="1" customWidth="1"/>
    <col min="4" max="4" width="16.09765625" bestFit="1" customWidth="1"/>
    <col min="5" max="6" width="7" bestFit="1" customWidth="1"/>
    <col min="7" max="7" width="12.59765625" bestFit="1" customWidth="1"/>
    <col min="8" max="9" width="16.19921875" bestFit="1" customWidth="1"/>
    <col min="10" max="10" width="18.796875" bestFit="1" customWidth="1"/>
    <col min="11" max="11" width="20.796875" bestFit="1" customWidth="1"/>
    <col min="12" max="12" width="14.8984375" bestFit="1" customWidth="1"/>
  </cols>
  <sheetData>
    <row r="2" spans="2:7" x14ac:dyDescent="0.4">
      <c r="B2" s="37" t="s">
        <v>2</v>
      </c>
      <c r="C2" t="s">
        <v>77</v>
      </c>
    </row>
    <row r="4" spans="2:7" x14ac:dyDescent="0.4">
      <c r="E4" s="37" t="s">
        <v>3</v>
      </c>
    </row>
    <row r="5" spans="2:7" x14ac:dyDescent="0.4">
      <c r="B5" s="37" t="s">
        <v>85</v>
      </c>
      <c r="C5" s="37" t="s">
        <v>0</v>
      </c>
      <c r="D5" s="37" t="s">
        <v>84</v>
      </c>
      <c r="E5" t="s">
        <v>9</v>
      </c>
      <c r="F5" t="s">
        <v>11</v>
      </c>
      <c r="G5" t="s">
        <v>76</v>
      </c>
    </row>
    <row r="6" spans="2:7" x14ac:dyDescent="0.4">
      <c r="B6" t="s">
        <v>86</v>
      </c>
      <c r="E6" s="38"/>
      <c r="F6" s="38"/>
      <c r="G6" s="38"/>
    </row>
    <row r="7" spans="2:7" x14ac:dyDescent="0.4">
      <c r="D7" t="s">
        <v>81</v>
      </c>
      <c r="E7" s="39">
        <v>92.050000000000011</v>
      </c>
      <c r="F7" s="39">
        <v>89.3</v>
      </c>
      <c r="G7" s="39">
        <v>91.744444444444454</v>
      </c>
    </row>
    <row r="8" spans="2:7" x14ac:dyDescent="0.4">
      <c r="D8" t="s">
        <v>83</v>
      </c>
      <c r="E8" s="39">
        <v>89</v>
      </c>
      <c r="F8" s="39">
        <v>95.5</v>
      </c>
      <c r="G8" s="39">
        <v>89.722222222222229</v>
      </c>
    </row>
    <row r="9" spans="2:7" x14ac:dyDescent="0.4">
      <c r="D9" t="s">
        <v>79</v>
      </c>
      <c r="E9" s="39">
        <v>90.1875</v>
      </c>
      <c r="F9" s="39">
        <v>85.5</v>
      </c>
      <c r="G9" s="39">
        <v>89.666666666666671</v>
      </c>
    </row>
    <row r="10" spans="2:7" x14ac:dyDescent="0.4">
      <c r="B10" t="s">
        <v>87</v>
      </c>
      <c r="E10" s="39"/>
      <c r="F10" s="39"/>
      <c r="G10" s="39"/>
    </row>
    <row r="11" spans="2:7" x14ac:dyDescent="0.4">
      <c r="D11" t="s">
        <v>81</v>
      </c>
      <c r="E11" s="39">
        <v>94.616666666666674</v>
      </c>
      <c r="F11" s="39">
        <v>89.818181818181827</v>
      </c>
      <c r="G11" s="39">
        <v>91.511764705882342</v>
      </c>
    </row>
    <row r="12" spans="2:7" x14ac:dyDescent="0.4">
      <c r="D12" t="s">
        <v>83</v>
      </c>
      <c r="E12" s="39">
        <v>91.833333333333329</v>
      </c>
      <c r="F12" s="39">
        <v>89</v>
      </c>
      <c r="G12" s="39">
        <v>90</v>
      </c>
    </row>
    <row r="13" spans="2:7" x14ac:dyDescent="0.4">
      <c r="D13" t="s">
        <v>79</v>
      </c>
      <c r="E13" s="39">
        <v>92.333333333333329</v>
      </c>
      <c r="F13" s="39">
        <v>92.36363636363636</v>
      </c>
      <c r="G13" s="39">
        <v>92.352941176470594</v>
      </c>
    </row>
    <row r="14" spans="2:7" x14ac:dyDescent="0.4">
      <c r="B14" t="s">
        <v>80</v>
      </c>
      <c r="E14" s="39">
        <v>92.750000000000014</v>
      </c>
      <c r="F14" s="39">
        <v>89.738461538461536</v>
      </c>
      <c r="G14" s="39">
        <v>91.631428571428572</v>
      </c>
    </row>
    <row r="15" spans="2:7" x14ac:dyDescent="0.4">
      <c r="B15" t="s">
        <v>82</v>
      </c>
      <c r="E15" s="39">
        <v>89.772727272727266</v>
      </c>
      <c r="F15" s="39">
        <v>90</v>
      </c>
      <c r="G15" s="39">
        <v>89.857142857142861</v>
      </c>
    </row>
    <row r="16" spans="2:7" x14ac:dyDescent="0.4">
      <c r="B16" t="s">
        <v>78</v>
      </c>
      <c r="E16" s="39">
        <v>90.772727272727266</v>
      </c>
      <c r="F16" s="39">
        <v>91.307692307692307</v>
      </c>
      <c r="G16" s="39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zoomScale="108" workbookViewId="0">
      <selection activeCell="A13" sqref="A13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dataConsolidate/>
  <phoneticPr fontId="1" type="noConversion"/>
  <dataValidations count="2">
    <dataValidation type="whole" errorStyle="information" allowBlank="1" showInputMessage="1" showErrorMessage="1" errorTitle="점수확인" error="점수가 정확한지 확인 바랍니다." promptTitle="정수범위" prompt="0~100" sqref="B13:B16" xr:uid="{E954A06C-4987-4CDA-A7A5-744A24B3390F}">
      <formula1>0</formula1>
      <formula2>100</formula2>
    </dataValidation>
    <dataValidation type="whole" errorStyle="information" allowBlank="1" showInputMessage="1" showErrorMessage="1" errorTitle="점수확인" error="점수가 정확한지 확인 바랍니다." promptTitle="점수범위" prompt="0~100" sqref="C12:F12" xr:uid="{1F71EC07-DB87-4898-BF20-FC581E325D17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7" workbookViewId="0">
      <selection activeCell="M24" sqref="M24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G5" sqref="G5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40">
        <v>79.3</v>
      </c>
      <c r="E5" s="40">
        <v>78</v>
      </c>
      <c r="F5" s="40">
        <v>69</v>
      </c>
      <c r="G5" s="41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40">
        <v>95.2</v>
      </c>
      <c r="E6" s="40">
        <v>97</v>
      </c>
      <c r="F6" s="40">
        <v>94</v>
      </c>
      <c r="G6" s="41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40">
        <v>97.3</v>
      </c>
      <c r="E7" s="40" t="s">
        <v>70</v>
      </c>
      <c r="F7" s="40">
        <v>77</v>
      </c>
      <c r="G7" s="41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40">
        <v>81.099999999999994</v>
      </c>
      <c r="E8" s="40">
        <v>82</v>
      </c>
      <c r="F8" s="40">
        <v>82</v>
      </c>
      <c r="G8" s="41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40">
        <v>88.4</v>
      </c>
      <c r="E9" s="40">
        <v>91</v>
      </c>
      <c r="F9" s="40">
        <v>95</v>
      </c>
      <c r="G9" s="41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40">
        <v>91.7</v>
      </c>
      <c r="E10" s="40">
        <v>95</v>
      </c>
      <c r="F10" s="40">
        <v>88</v>
      </c>
      <c r="G10" s="41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40">
        <v>81.099999999999994</v>
      </c>
      <c r="E11" s="40">
        <v>87</v>
      </c>
      <c r="F11" s="40">
        <v>82</v>
      </c>
      <c r="G11" s="41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40">
        <v>72.8</v>
      </c>
      <c r="E12" s="40">
        <v>98</v>
      </c>
      <c r="F12" s="40">
        <v>80</v>
      </c>
      <c r="G12" s="41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40">
        <v>72.8</v>
      </c>
      <c r="E13" s="40">
        <v>99</v>
      </c>
      <c r="F13" s="40">
        <v>80</v>
      </c>
      <c r="G13" s="41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40">
        <v>93.3</v>
      </c>
      <c r="E14" s="40">
        <v>70</v>
      </c>
      <c r="F14" s="40">
        <v>91</v>
      </c>
      <c r="G14" s="41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40" t="s">
        <v>70</v>
      </c>
      <c r="E15" s="40">
        <v>94</v>
      </c>
      <c r="F15" s="40">
        <v>92</v>
      </c>
      <c r="G15" s="41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40">
        <v>88.4</v>
      </c>
      <c r="E16" s="40">
        <v>94</v>
      </c>
      <c r="F16" s="40">
        <v>97</v>
      </c>
      <c r="G16" s="41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40">
        <v>86.6</v>
      </c>
      <c r="E17" s="40">
        <v>78</v>
      </c>
      <c r="F17" s="40">
        <v>96</v>
      </c>
      <c r="G17" s="41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40">
        <v>97.3</v>
      </c>
      <c r="E18" s="40">
        <v>98</v>
      </c>
      <c r="F18" s="40">
        <v>97</v>
      </c>
      <c r="G18" s="41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40">
        <v>91.5</v>
      </c>
      <c r="E19" s="40">
        <v>98</v>
      </c>
      <c r="F19" s="40">
        <v>88</v>
      </c>
      <c r="G19" s="41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40">
        <v>94</v>
      </c>
      <c r="E20" s="40">
        <v>92</v>
      </c>
      <c r="F20" s="40">
        <v>92</v>
      </c>
      <c r="G20" s="41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40">
        <v>97.7</v>
      </c>
      <c r="E21" s="40">
        <v>88</v>
      </c>
      <c r="F21" s="40">
        <v>88</v>
      </c>
      <c r="G21" s="41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40">
        <v>91.7</v>
      </c>
      <c r="E22" s="40">
        <v>96</v>
      </c>
      <c r="F22" s="40">
        <v>87</v>
      </c>
      <c r="G22" s="41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40">
        <v>71.099999999999994</v>
      </c>
      <c r="E23" s="40">
        <v>92</v>
      </c>
      <c r="F23" s="40">
        <v>92</v>
      </c>
      <c r="G23" s="41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40">
        <v>81.099999999999994</v>
      </c>
      <c r="E24" s="40">
        <v>79</v>
      </c>
      <c r="F24" s="40">
        <v>96</v>
      </c>
      <c r="G24" s="41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40">
        <v>84.6</v>
      </c>
      <c r="E25" s="40">
        <v>77</v>
      </c>
      <c r="F25" s="40">
        <v>96</v>
      </c>
      <c r="G25" s="41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40">
        <v>72.8</v>
      </c>
      <c r="E26" s="40">
        <v>95</v>
      </c>
      <c r="F26" s="40">
        <v>91</v>
      </c>
      <c r="G26" s="41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40">
        <v>99.9</v>
      </c>
      <c r="E27" s="40">
        <v>95</v>
      </c>
      <c r="F27" s="40">
        <v>94</v>
      </c>
      <c r="G27" s="41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40">
        <v>93.3</v>
      </c>
      <c r="E28" s="40">
        <v>87</v>
      </c>
      <c r="F28" s="40">
        <v>95</v>
      </c>
      <c r="G28" s="41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40">
        <v>93.3</v>
      </c>
      <c r="E29" s="40">
        <v>94</v>
      </c>
      <c r="F29" s="40">
        <v>90</v>
      </c>
      <c r="G29" s="41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2">
        <v>97.7</v>
      </c>
      <c r="E30" s="42">
        <v>99</v>
      </c>
      <c r="F30" s="42">
        <v>95</v>
      </c>
      <c r="G30" s="43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{C9ABC595-7EED-48E0-9F90-1CBC8FBC0BEE}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9ABC595-7EED-48E0-9F90-1CBC8FBC0BEE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6"/>
  <sheetViews>
    <sheetView tabSelected="1" workbookViewId="0">
      <selection activeCell="I22" sqref="I22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  <row r="6" spans="2:7" x14ac:dyDescent="0.4">
      <c r="B6" t="s">
        <v>88</v>
      </c>
      <c r="C6" t="s">
        <v>7</v>
      </c>
      <c r="D6" t="s">
        <v>74</v>
      </c>
      <c r="E6">
        <v>33</v>
      </c>
      <c r="F6">
        <v>44</v>
      </c>
      <c r="G6">
        <v>55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명은 김</cp:lastModifiedBy>
  <cp:lastPrinted>2025-07-01T01:28:59Z</cp:lastPrinted>
  <dcterms:created xsi:type="dcterms:W3CDTF">2023-08-09T00:13:15Z</dcterms:created>
  <dcterms:modified xsi:type="dcterms:W3CDTF">2025-07-01T02:39:29Z</dcterms:modified>
</cp:coreProperties>
</file>