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a2a9967ec073c7/바탕 화면/2025_기출문제집_컴활1급실기_학습자료_241206 update/02 최신기출유형/02회/"/>
    </mc:Choice>
  </mc:AlternateContent>
  <xr:revisionPtr revIDLastSave="92" documentId="13_ncr:1_{59554B4E-90C0-47C7-8829-8BBD6EEB5BE5}" xr6:coauthVersionLast="47" xr6:coauthVersionMax="47" xr10:uidLastSave="{1B88C248-32B3-4953-9D4D-0B5B222E7370}"/>
  <bookViews>
    <workbookView xWindow="-120" yWindow="-120" windowWidth="29040" windowHeight="1572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'기본작업-1'!$B$2:$H$27</definedName>
    <definedName name="_xleta.IFERROR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8" i="3" a="1"/>
  <c r="C38" i="3" s="1"/>
  <c r="C39" i="3" a="1"/>
  <c r="C39" i="3" s="1"/>
  <c r="B39" i="3" a="1"/>
  <c r="B39" i="3" s="1"/>
  <c r="B38" i="3" a="1"/>
  <c r="B38" i="3" s="1"/>
  <c r="I4" i="3" a="1"/>
  <c r="I4" i="3"/>
  <c r="I5" i="3" a="1"/>
  <c r="I5" i="3" s="1"/>
  <c r="I6" i="3" a="1"/>
  <c r="I6" i="3"/>
  <c r="I7" i="3" a="1"/>
  <c r="I7" i="3"/>
  <c r="I8" i="3" a="1"/>
  <c r="I8" i="3"/>
  <c r="I9" i="3" a="1"/>
  <c r="I9" i="3" s="1"/>
  <c r="I10" i="3" a="1"/>
  <c r="I10" i="3" s="1"/>
  <c r="I11" i="3" a="1"/>
  <c r="I11" i="3"/>
  <c r="I12" i="3" a="1"/>
  <c r="I12" i="3"/>
  <c r="I13" i="3" a="1"/>
  <c r="I13" i="3" s="1"/>
  <c r="I14" i="3" a="1"/>
  <c r="I14" i="3"/>
  <c r="I15" i="3" a="1"/>
  <c r="I15" i="3"/>
  <c r="I16" i="3" a="1"/>
  <c r="I16" i="3"/>
  <c r="I17" i="3" a="1"/>
  <c r="I17" i="3" s="1"/>
  <c r="I18" i="3" a="1"/>
  <c r="I18" i="3"/>
  <c r="I19" i="3" a="1"/>
  <c r="I19" i="3"/>
  <c r="I20" i="3" a="1"/>
  <c r="I20" i="3" s="1"/>
  <c r="I21" i="3" a="1"/>
  <c r="I21" i="3" s="1"/>
  <c r="I22" i="3" a="1"/>
  <c r="I22" i="3"/>
  <c r="I23" i="3" a="1"/>
  <c r="I23" i="3" s="1"/>
  <c r="I24" i="3" a="1"/>
  <c r="I24" i="3" s="1"/>
  <c r="I25" i="3" a="1"/>
  <c r="I25" i="3" s="1"/>
  <c r="I26" i="3" a="1"/>
  <c r="I26" i="3" s="1"/>
  <c r="I27" i="3" a="1"/>
  <c r="I27" i="3"/>
  <c r="I28" i="3" a="1"/>
  <c r="I28" i="3" s="1"/>
  <c r="I29" i="3" a="1"/>
  <c r="I29" i="3" s="1"/>
  <c r="I30" i="3" a="1"/>
  <c r="I30" i="3" s="1"/>
  <c r="I31" i="3" a="1"/>
  <c r="I31" i="3"/>
  <c r="I32" i="3" a="1"/>
  <c r="I32" i="3" s="1"/>
  <c r="I33" i="3" a="1"/>
  <c r="I33" i="3" s="1"/>
  <c r="I34" i="3" a="1"/>
  <c r="I34" i="3" s="1"/>
  <c r="I3" i="3" a="1"/>
  <c r="I3" i="3" s="1"/>
  <c r="H4" i="3" a="1"/>
  <c r="H4" i="3"/>
  <c r="H5" i="3" a="1"/>
  <c r="H5" i="3" s="1"/>
  <c r="H6" i="3" a="1"/>
  <c r="H6" i="3"/>
  <c r="H7" i="3" a="1"/>
  <c r="H7" i="3"/>
  <c r="H8" i="3" a="1"/>
  <c r="H8" i="3"/>
  <c r="H9" i="3" a="1"/>
  <c r="H9" i="3" s="1"/>
  <c r="H10" i="3" a="1"/>
  <c r="H10" i="3"/>
  <c r="H11" i="3" a="1"/>
  <c r="H11" i="3"/>
  <c r="H12" i="3" a="1"/>
  <c r="H12" i="3"/>
  <c r="H13" i="3" a="1"/>
  <c r="H13" i="3" s="1"/>
  <c r="H14" i="3" a="1"/>
  <c r="H14" i="3"/>
  <c r="H15" i="3" a="1"/>
  <c r="H15" i="3"/>
  <c r="H16" i="3" a="1"/>
  <c r="H16" i="3"/>
  <c r="H17" i="3" a="1"/>
  <c r="H17" i="3" s="1"/>
  <c r="H18" i="3" a="1"/>
  <c r="H18" i="3"/>
  <c r="H19" i="3" a="1"/>
  <c r="H19" i="3"/>
  <c r="H20" i="3" a="1"/>
  <c r="H20" i="3"/>
  <c r="H21" i="3" a="1"/>
  <c r="H21" i="3" s="1"/>
  <c r="H22" i="3" a="1"/>
  <c r="H22" i="3"/>
  <c r="H23" i="3" a="1"/>
  <c r="H23" i="3"/>
  <c r="H24" i="3" a="1"/>
  <c r="H24" i="3"/>
  <c r="H25" i="3" a="1"/>
  <c r="H25" i="3" s="1"/>
  <c r="H26" i="3" a="1"/>
  <c r="H26" i="3"/>
  <c r="H27" i="3" a="1"/>
  <c r="H27" i="3"/>
  <c r="H28" i="3" a="1"/>
  <c r="H28" i="3"/>
  <c r="H29" i="3" a="1"/>
  <c r="H29" i="3" s="1"/>
  <c r="H30" i="3" a="1"/>
  <c r="H30" i="3"/>
  <c r="H31" i="3" a="1"/>
  <c r="H31" i="3"/>
  <c r="H32" i="3" a="1"/>
  <c r="H32" i="3"/>
  <c r="H33" i="3" a="1"/>
  <c r="H33" i="3" s="1"/>
  <c r="H34" i="3" a="1"/>
  <c r="H34" i="3"/>
  <c r="H3" i="3" a="1"/>
  <c r="H3" i="3" s="1"/>
  <c r="B12" i="5"/>
  <c r="C6" i="5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0784A6-EBF8-414A-BBE0-40F978BC5376}" sourceFile="C:\Users\user\OneDrive\바탕 화면\2025_기출문제집_컴활1급실기_학습자료_241206 update\02 최신기출유형\02회\학과별성적.accdb" keepAlive="1" name="학과별성적" type="5" refreshedVersion="8" background="1">
    <dbPr connection="Provider=Microsoft.ACE.OLEDB.12.0;User ID=Admin;Data Source=C:\Users\user\OneDrive\바탕 화면\2025_기출문제집_컴활1급실기_학습자료_241206 update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<sst xmlns="http://schemas.openxmlformats.org/spreadsheetml/2006/main" count="446" uniqueCount="88">
  <si>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</si>
  <si>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</si>
  <si>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</si>
  <si>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</si>
  <si>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</si>
  <si>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</si>
  <si>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</si>
  <si>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</si>
  <si>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</si>
  <si>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</si>
  <si>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</si>
  <si>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</si>
  <si>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</si>
  <si>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</si>
  <si>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</si>
  <si>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</si>
  <si>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</si>
  <si>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</si>
  <si>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</si>
  <si>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</si>
  <si>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</si>
  <si>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</si>
  <si>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</si>
  <si>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</si>
  <si>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</si>
  <si>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</si>
  <si>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</si>
  <si>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</si>
  <si>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</si>
  <si>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</si>
  <si>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</si>
  <si>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</si>
  <si>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</si>
  <si>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</si>
  <si>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</si>
  <si>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</si>
  <si>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</si>
  <si>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</si>
  <si>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</si>
  <si>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</si>
  <si>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</si>
  <si>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</si>
  <si>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</si>
  <si>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</si>
  <si>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</si>
  <si>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</si>
  <si>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</si>
  <si>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</si>
  <si>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</si>
  <si>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</si>
  <si>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</si>
  <si>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</si>
  <si>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</si>
  <si>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</si>
  <si>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</si>
  <si>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</si>
  <si>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</si>
  <si>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</si>
  <si>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</si>
  <si>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</si>
  <si>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</si>
  <si>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</si>
  <si>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</si>
  <si>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</si>
  <si>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</si>
  <si>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</si>
  <si>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</si>
  <si>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</si>
  <si>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</si>
  <si>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</si>
  <si>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</si>
  <si>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</si>
  <si>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</si>
  <si>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</si>
  <si>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</si>
  <si>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</si>
  <si>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</si>
  <si>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</si>
  <si>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</si>
  <si>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</si>
  <si>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</si>
  <si>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 · 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</si>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</sst>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 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19050</xdr:rowOff>
    </xdr:from>
    <xdr:to>
      <xdr:col>5</xdr:col>
      <xdr:colOff>647700</xdr:colOff>
      <xdr:row>2</xdr:row>
      <xdr:rowOff>161925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42E25B53-B55D-A933-8E40-479152A101DD}"/>
            </a:ext>
          </a:extLst>
        </xdr:cNvPr>
        <xdr:cNvSpPr/>
      </xdr:nvSpPr>
      <xdr:spPr>
        <a:xfrm>
          <a:off x="3514725" y="228600"/>
          <a:ext cx="647700" cy="3524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19050</xdr:colOff>
      <xdr:row>1</xdr:row>
      <xdr:rowOff>38100</xdr:rowOff>
    </xdr:from>
    <xdr:to>
      <xdr:col>6</xdr:col>
      <xdr:colOff>714375</xdr:colOff>
      <xdr:row>2</xdr:row>
      <xdr:rowOff>190500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0045AD12-0BDC-D5E1-3669-59F5C2937F61}"/>
            </a:ext>
          </a:extLst>
        </xdr:cNvPr>
        <xdr:cNvSpPr/>
      </xdr:nvSpPr>
      <xdr:spPr>
        <a:xfrm>
          <a:off x="4200525" y="247650"/>
          <a:ext cx="695325" cy="3619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49.88406365741" backgroundQuery="1" createdVersion="8" refreshedVersion="8" minRefreshableVersion="3" recordCount="35" xr:uid="{A2140277-C75C-4B7C-899D-BFFBFFC50413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5641EA-6BA2-4480-833C-4FBB07B07A08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26" firstHeaderRow="1" firstDataRow="2" firstDataCol="3" rowPageCount="1" colPageCount="1"/>
  <pivotFields count="9">
    <pivotField axis="axisRow" compact="0" showAll="0" defaultSubtotal="0">
      <items count="4">
        <item x="3"/>
        <item x="0"/>
        <item x="2"/>
        <item x="1"/>
      </items>
    </pivotField>
    <pivotField compact="0" showAll="0" defaultSubtotal="0"/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/>
    <pivotField axis="axisRow" compact="0" showAll="0" defaultSubtotal="0">
      <items count="2">
        <item n="탐구형 학과" x="0"/>
        <item n="예술 · 관습형 학과" x="1"/>
      </items>
    </pivotField>
  </pivotFields>
  <rowFields count="3">
    <field x="8"/>
    <field x="0"/>
    <field x="-2"/>
  </rowFields>
  <rowItems count="21">
    <i>
      <x/>
    </i>
    <i r="1">
      <x/>
    </i>
    <i r="2">
      <x/>
    </i>
    <i r="2" i="1">
      <x v="1"/>
    </i>
    <i r="2" i="2">
      <x v="2"/>
    </i>
    <i r="1">
      <x v="1"/>
    </i>
    <i r="2">
      <x/>
    </i>
    <i r="2" i="1">
      <x v="1"/>
    </i>
    <i r="2" i="2">
      <x v="2"/>
    </i>
    <i>
      <x v="1"/>
    </i>
    <i r="1">
      <x v="2"/>
    </i>
    <i r="2">
      <x/>
    </i>
    <i r="2" i="1">
      <x v="1"/>
    </i>
    <i r="2" i="2">
      <x v="2"/>
    </i>
    <i r="1">
      <x v="3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0" baseItem="0" numFmtId="176"/>
    <dataField name="평균 : 어학테스트" fld="5" subtotal="average" baseField="0" baseItem="0" numFmtId="176"/>
    <dataField name="평균 : 면접" fld="6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57"/>
  <sheetViews>
    <sheetView topLeftCell="A14" workbookViewId="0">
      <selection activeCell="F21" sqref="F21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2" t="s">
        <v>75</v>
      </c>
    </row>
    <row r="30" spans="2:8" x14ac:dyDescent="0.3">
      <c r="B30" t="b">
        <f>AND(OR(B3="문예창작과",B3="문헌정보학과"),COUNTIF(F3:H3,"&gt;=80")=3)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  <row r="42" spans="2:8" x14ac:dyDescent="0.3">
      <c r="B42" s="2"/>
      <c r="C42" s="3"/>
      <c r="D42" s="3"/>
      <c r="E42" s="3"/>
      <c r="F42" s="4"/>
      <c r="G42" s="4"/>
      <c r="H42" s="4"/>
    </row>
    <row r="43" spans="2:8" x14ac:dyDescent="0.3">
      <c r="B43" s="2"/>
      <c r="C43" s="3"/>
      <c r="D43" s="3"/>
      <c r="E43" s="3"/>
      <c r="F43" s="4"/>
      <c r="G43" s="4"/>
      <c r="H43" s="4"/>
    </row>
    <row r="44" spans="2:8" x14ac:dyDescent="0.3">
      <c r="B44" s="2"/>
      <c r="C44" s="3"/>
      <c r="D44" s="3"/>
      <c r="E44" s="3"/>
      <c r="F44" s="4"/>
      <c r="G44" s="4"/>
      <c r="H44" s="4"/>
    </row>
    <row r="45" spans="2:8" x14ac:dyDescent="0.3">
      <c r="B45" s="2"/>
      <c r="C45" s="3"/>
      <c r="D45" s="3"/>
      <c r="E45" s="3"/>
      <c r="F45" s="4"/>
      <c r="G45" s="4"/>
      <c r="H45" s="4"/>
    </row>
    <row r="46" spans="2:8" x14ac:dyDescent="0.3">
      <c r="B46" s="2"/>
      <c r="C46" s="3"/>
      <c r="D46" s="3"/>
      <c r="E46" s="3"/>
      <c r="F46" s="4"/>
      <c r="G46" s="4"/>
      <c r="H46" s="4"/>
    </row>
    <row r="47" spans="2:8" x14ac:dyDescent="0.3">
      <c r="B47" s="2"/>
      <c r="C47" s="3"/>
      <c r="D47" s="3"/>
      <c r="E47" s="3"/>
      <c r="F47" s="4"/>
      <c r="G47" s="4"/>
      <c r="H47" s="4"/>
    </row>
    <row r="48" spans="2:8" x14ac:dyDescent="0.3">
      <c r="B48" s="2"/>
      <c r="C48" s="3"/>
      <c r="D48" s="3"/>
      <c r="E48" s="3"/>
      <c r="F48" s="4"/>
      <c r="G48" s="4"/>
      <c r="H48" s="4"/>
    </row>
    <row r="49" spans="2:8" x14ac:dyDescent="0.3">
      <c r="B49" s="2"/>
      <c r="C49" s="3"/>
      <c r="D49" s="3"/>
      <c r="E49" s="3"/>
      <c r="F49" s="4"/>
      <c r="G49" s="4"/>
      <c r="H49" s="4"/>
    </row>
    <row r="50" spans="2:8" x14ac:dyDescent="0.3">
      <c r="B50" s="2"/>
      <c r="C50" s="3"/>
      <c r="D50" s="3"/>
      <c r="E50" s="3"/>
      <c r="F50" s="4"/>
      <c r="G50" s="4"/>
      <c r="H50" s="4"/>
    </row>
    <row r="51" spans="2:8" x14ac:dyDescent="0.3">
      <c r="B51" s="2"/>
      <c r="C51" s="3"/>
      <c r="D51" s="3"/>
      <c r="E51" s="3"/>
      <c r="F51" s="4"/>
      <c r="G51" s="4"/>
      <c r="H51" s="4"/>
    </row>
    <row r="52" spans="2:8" x14ac:dyDescent="0.3">
      <c r="B52" s="2"/>
      <c r="C52" s="3"/>
      <c r="D52" s="3"/>
      <c r="E52" s="3"/>
      <c r="F52" s="4"/>
      <c r="G52" s="4"/>
      <c r="H52" s="4"/>
    </row>
    <row r="53" spans="2:8" x14ac:dyDescent="0.3">
      <c r="B53" s="2"/>
      <c r="C53" s="3"/>
      <c r="D53" s="3"/>
      <c r="E53" s="3"/>
      <c r="F53" s="4"/>
      <c r="G53" s="4"/>
      <c r="H53" s="4"/>
    </row>
    <row r="54" spans="2:8" x14ac:dyDescent="0.3">
      <c r="B54" s="2"/>
      <c r="C54" s="3"/>
      <c r="D54" s="3"/>
      <c r="E54" s="3"/>
      <c r="F54" s="4"/>
      <c r="G54" s="4"/>
      <c r="H54" s="4"/>
    </row>
    <row r="55" spans="2:8" x14ac:dyDescent="0.3">
      <c r="B55" s="2"/>
      <c r="C55" s="3"/>
      <c r="D55" s="3"/>
      <c r="E55" s="3"/>
      <c r="F55" s="4"/>
      <c r="G55" s="4"/>
      <c r="H55" s="4"/>
    </row>
    <row r="56" spans="2:8" x14ac:dyDescent="0.3">
      <c r="B56" s="2"/>
      <c r="C56" s="3"/>
      <c r="D56" s="3"/>
      <c r="E56" s="3"/>
      <c r="F56" s="4"/>
      <c r="G56" s="4"/>
      <c r="H56" s="4"/>
    </row>
    <row r="57" spans="2:8" x14ac:dyDescent="0.3">
      <c r="B57" s="2"/>
      <c r="C57" s="3"/>
      <c r="D57" s="3"/>
      <c r="E57" s="3"/>
      <c r="F57" s="4"/>
      <c r="G57" s="4"/>
      <c r="H57" s="4"/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>
      <selection activeCell="F3" sqref="F3:I28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3">
        <v>79.3</v>
      </c>
      <c r="G3" s="33">
        <v>78</v>
      </c>
      <c r="H3" s="33">
        <v>69</v>
      </c>
      <c r="I3" s="34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5">
        <v>97.3</v>
      </c>
      <c r="G4" s="35">
        <v>62</v>
      </c>
      <c r="H4" s="35">
        <v>77</v>
      </c>
      <c r="I4" s="36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5">
        <v>81.099999999999994</v>
      </c>
      <c r="G5" s="35">
        <v>82</v>
      </c>
      <c r="H5" s="35">
        <v>82</v>
      </c>
      <c r="I5" s="36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5">
        <v>81.099999999999994</v>
      </c>
      <c r="G6" s="35">
        <v>87</v>
      </c>
      <c r="H6" s="35">
        <v>82</v>
      </c>
      <c r="I6" s="36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5">
        <v>72.8</v>
      </c>
      <c r="G7" s="35">
        <v>98</v>
      </c>
      <c r="H7" s="35">
        <v>80</v>
      </c>
      <c r="I7" s="36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5">
        <v>72.8</v>
      </c>
      <c r="G8" s="35">
        <v>99</v>
      </c>
      <c r="H8" s="35">
        <v>80</v>
      </c>
      <c r="I8" s="36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5">
        <v>93.3</v>
      </c>
      <c r="G9" s="35">
        <v>70</v>
      </c>
      <c r="H9" s="35">
        <v>91</v>
      </c>
      <c r="I9" s="36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5">
        <v>69.099999999999994</v>
      </c>
      <c r="G10" s="35">
        <v>94</v>
      </c>
      <c r="H10" s="35">
        <v>92</v>
      </c>
      <c r="I10" s="36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5">
        <v>88.4</v>
      </c>
      <c r="G11" s="35">
        <v>94</v>
      </c>
      <c r="H11" s="35">
        <v>97</v>
      </c>
      <c r="I11" s="36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5">
        <v>86.6</v>
      </c>
      <c r="G12" s="35">
        <v>78</v>
      </c>
      <c r="H12" s="35">
        <v>96</v>
      </c>
      <c r="I12" s="36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5">
        <v>97.3</v>
      </c>
      <c r="G13" s="35">
        <v>98</v>
      </c>
      <c r="H13" s="35">
        <v>82</v>
      </c>
      <c r="I13" s="36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5">
        <v>91.5</v>
      </c>
      <c r="G14" s="35">
        <v>98</v>
      </c>
      <c r="H14" s="35">
        <v>88</v>
      </c>
      <c r="I14" s="36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5">
        <v>94</v>
      </c>
      <c r="G15" s="35">
        <v>92</v>
      </c>
      <c r="H15" s="35">
        <v>92</v>
      </c>
      <c r="I15" s="36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5">
        <v>97.7</v>
      </c>
      <c r="G16" s="35">
        <v>88</v>
      </c>
      <c r="H16" s="35">
        <v>88</v>
      </c>
      <c r="I16" s="36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5">
        <v>87.1</v>
      </c>
      <c r="G17" s="35">
        <v>96</v>
      </c>
      <c r="H17" s="35">
        <v>91</v>
      </c>
      <c r="I17" s="36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5">
        <v>88.4</v>
      </c>
      <c r="G18" s="35">
        <v>91</v>
      </c>
      <c r="H18" s="35">
        <v>95</v>
      </c>
      <c r="I18" s="36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5">
        <v>91.7</v>
      </c>
      <c r="G19" s="35">
        <v>95</v>
      </c>
      <c r="H19" s="35">
        <v>88</v>
      </c>
      <c r="I19" s="36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5">
        <v>91.7</v>
      </c>
      <c r="G20" s="35">
        <v>96</v>
      </c>
      <c r="H20" s="35">
        <v>87</v>
      </c>
      <c r="I20" s="36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5">
        <v>71.099999999999994</v>
      </c>
      <c r="G21" s="35">
        <v>92</v>
      </c>
      <c r="H21" s="35">
        <v>92</v>
      </c>
      <c r="I21" s="36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5">
        <v>81.099999999999994</v>
      </c>
      <c r="G22" s="35">
        <v>79</v>
      </c>
      <c r="H22" s="35">
        <v>96</v>
      </c>
      <c r="I22" s="36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5">
        <v>84.6</v>
      </c>
      <c r="G23" s="35">
        <v>77</v>
      </c>
      <c r="H23" s="35">
        <v>96</v>
      </c>
      <c r="I23" s="36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5">
        <v>72.8</v>
      </c>
      <c r="G24" s="35">
        <v>95</v>
      </c>
      <c r="H24" s="35">
        <v>91</v>
      </c>
      <c r="I24" s="36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5">
        <v>99.9</v>
      </c>
      <c r="G25" s="35">
        <v>91</v>
      </c>
      <c r="H25" s="35">
        <v>90</v>
      </c>
      <c r="I25" s="36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5">
        <v>93.3</v>
      </c>
      <c r="G26" s="35">
        <v>87</v>
      </c>
      <c r="H26" s="35">
        <v>95</v>
      </c>
      <c r="I26" s="36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5">
        <v>93.3</v>
      </c>
      <c r="G27" s="35">
        <v>94</v>
      </c>
      <c r="H27" s="35">
        <v>90</v>
      </c>
      <c r="I27" s="36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7">
        <v>97.7</v>
      </c>
      <c r="G28" s="37">
        <v>99</v>
      </c>
      <c r="H28" s="37">
        <v>95</v>
      </c>
      <c r="I28" s="38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2" workbookViewId="0">
      <selection activeCell="C39" sqref="C39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 t="array" ref="I3">_xlfn.CONCAT(REPT("★",QUOTIENT(E3,10)),REPT("☆",10-QUOTIENT(E3,10)))</f>
        <v>★★★★★★★☆☆☆</v>
      </c>
      <c r="J3" s="3"/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array" ref="I4">_xlfn.CONCAT(REPT("★",QUOTIENT(E4,10)),REPT("☆",10-QUOTIENT(E4,10)))</f>
        <v>★★★★★★★★★☆</v>
      </c>
      <c r="J4" s="3"/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array" ref="I5">_xlfn.CONCAT(REPT("★",QUOTIENT(E5,10)),REPT("☆",10-QUOTIENT(E5,10)))</f>
        <v>★★★★★★★☆☆☆</v>
      </c>
      <c r="J5" s="3"/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array" ref="I6">_xlfn.CONCAT(REPT("★",QUOTIENT(E6,10)),REPT("☆",10-QUOTIENT(E6,10)))</f>
        <v>★★★★★★★★☆☆</v>
      </c>
      <c r="J6" s="3"/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array" ref="I7">_xlfn.CONCAT(REPT("★",QUOTIENT(E7,10)),REPT("☆",10-QUOTIENT(E7,10)))</f>
        <v>★★★★★★★★★☆</v>
      </c>
      <c r="J7" s="3"/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array" ref="I8">_xlfn.CONCAT(REPT("★",QUOTIENT(E8,10)),REPT("☆",10-QUOTIENT(E8,10)))</f>
        <v>★★★★★★★☆☆☆</v>
      </c>
      <c r="J8" s="3"/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array" ref="I9">_xlfn.CONCAT(REPT("★",QUOTIENT(E9,10)),REPT("☆",10-QUOTIENT(E9,10)))</f>
        <v>★★★★★★★★★☆</v>
      </c>
      <c r="J9" s="3"/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array" ref="I10">_xlfn.CONCAT(REPT("★",QUOTIENT(E10,10)),REPT("☆",10-QUOTIENT(E10,10)))</f>
        <v>★★★★★★★☆☆☆</v>
      </c>
      <c r="J10" s="3"/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array" ref="I11">_xlfn.CONCAT(REPT("★",QUOTIENT(E11,10)),REPT("☆",10-QUOTIENT(E11,10)))</f>
        <v>★★★★★★★★☆☆</v>
      </c>
      <c r="J11" s="3"/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array" ref="I12">_xlfn.CONCAT(REPT("★",QUOTIENT(E12,10)),REPT("☆",10-QUOTIENT(E12,10)))</f>
        <v>★★★★★★★★★☆</v>
      </c>
      <c r="J12" s="3"/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array" ref="I13">_xlfn.CONCAT(REPT("★",QUOTIENT(E13,10)),REPT("☆",10-QUOTIENT(E13,10)))</f>
        <v>★★★★★★★★☆☆</v>
      </c>
      <c r="J13" s="3"/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array" ref="I14">_xlfn.CONCAT(REPT("★",QUOTIENT(E14,10)),REPT("☆",10-QUOTIENT(E14,10)))</f>
        <v>★★★★★★★★☆☆</v>
      </c>
      <c r="J14" s="3"/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array" ref="I15">_xlfn.CONCAT(REPT("★",QUOTIENT(E15,10)),REPT("☆",10-QUOTIENT(E15,10)))</f>
        <v>★★★★★★★★★☆</v>
      </c>
      <c r="J15" s="3"/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array" ref="I16">_xlfn.CONCAT(REPT("★",QUOTIENT(E16,10)),REPT("☆",10-QUOTIENT(E16,10)))</f>
        <v>★★★★★★★★★☆</v>
      </c>
      <c r="J16" s="3"/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array" ref="I17">_xlfn.CONCAT(REPT("★",QUOTIENT(E17,10)),REPT("☆",10-QUOTIENT(E17,10)))</f>
        <v>★★★★★★★☆☆☆</v>
      </c>
      <c r="J17" s="3"/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array" ref="I18">_xlfn.CONCAT(REPT("★",QUOTIENT(E18,10)),REPT("☆",10-QUOTIENT(E18,10)))</f>
        <v>★★★★★★★★★☆</v>
      </c>
      <c r="J18" s="3"/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array" ref="I19">_xlfn.CONCAT(REPT("★",QUOTIENT(E19,10)),REPT("☆",10-QUOTIENT(E19,10)))</f>
        <v>★★★★★★★★★☆</v>
      </c>
      <c r="J19" s="3"/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array" ref="I20">_xlfn.CONCAT(REPT("★",QUOTIENT(E20,10)),REPT("☆",10-QUOTIENT(E20,10)))</f>
        <v>★★★★★★★★★☆</v>
      </c>
      <c r="J20" s="3"/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array" ref="I21">_xlfn.CONCAT(REPT("★",QUOTIENT(E21,10)),REPT("☆",10-QUOTIENT(E21,10)))</f>
        <v>★★★★★☆☆☆☆☆</v>
      </c>
      <c r="J21" s="3"/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array" ref="I22">_xlfn.CONCAT(REPT("★",QUOTIENT(E22,10)),REPT("☆",10-QUOTIENT(E22,10)))</f>
        <v>★★★★★★★★★☆</v>
      </c>
      <c r="J22" s="3"/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array" ref="I23">_xlfn.CONCAT(REPT("★",QUOTIENT(E23,10)),REPT("☆",10-QUOTIENT(E23,10)))</f>
        <v>★★★★★★★★★☆</v>
      </c>
      <c r="J23" s="3"/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array" ref="I24">_xlfn.CONCAT(REPT("★",QUOTIENT(E24,10)),REPT("☆",10-QUOTIENT(E24,10)))</f>
        <v>★★★★★★★★★☆</v>
      </c>
      <c r="J24" s="3"/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array" ref="I25">_xlfn.CONCAT(REPT("★",QUOTIENT(E25,10)),REPT("☆",10-QUOTIENT(E25,10)))</f>
        <v>★★★★★★★★☆☆</v>
      </c>
      <c r="J25" s="3"/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array" ref="I26">_xlfn.CONCAT(REPT("★",QUOTIENT(E26,10)),REPT("☆",10-QUOTIENT(E26,10)))</f>
        <v>★★★★★★★★★☆</v>
      </c>
      <c r="J26" s="3"/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array" ref="I27">_xlfn.CONCAT(REPT("★",QUOTIENT(E27,10)),REPT("☆",10-QUOTIENT(E27,10)))</f>
        <v>★★★★★★★★★☆</v>
      </c>
      <c r="J27" s="3"/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array" ref="I28">_xlfn.CONCAT(REPT("★",QUOTIENT(E28,10)),REPT("☆",10-QUOTIENT(E28,10)))</f>
        <v>★★★★★★★★★☆</v>
      </c>
      <c r="J28" s="3"/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array" ref="I29">_xlfn.CONCAT(REPT("★",QUOTIENT(E29,10)),REPT("☆",10-QUOTIENT(E29,10)))</f>
        <v>★★★★★★★★★☆</v>
      </c>
      <c r="J29" s="3"/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array" ref="I30">_xlfn.CONCAT(REPT("★",QUOTIENT(E30,10)),REPT("☆",10-QUOTIENT(E30,10)))</f>
        <v>★★★★★★★★★☆</v>
      </c>
      <c r="J30" s="3"/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array" ref="I31">_xlfn.CONCAT(REPT("★",QUOTIENT(E31,10)),REPT("☆",10-QUOTIENT(E31,10)))</f>
        <v>★★★★★★★★☆☆</v>
      </c>
      <c r="J31" s="3"/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array" ref="I32">_xlfn.CONCAT(REPT("★",QUOTIENT(E32,10)),REPT("☆",10-QUOTIENT(E32,10)))</f>
        <v>★★★★★★☆☆☆☆</v>
      </c>
      <c r="J32" s="3"/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array" ref="I33">_xlfn.CONCAT(REPT("★",QUOTIENT(E33,10)),REPT("☆",10-QUOTIENT(E33,10)))</f>
        <v>★★★★★★★★★☆</v>
      </c>
      <c r="J33" s="3"/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array" ref="I34">_xlfn.CONCAT(REPT("★",QUOTIENT(E34,10)),REPT("☆",10-QUOTIENT(E34,10)))</f>
        <v>★★★★★★★★★☆</v>
      </c>
      <c r="J34" s="3"/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SUM(IF($D$3:$D$34=A38,1))&amp;"명"</f>
        <v>20명</v>
      </c>
      <c r="C38" s="12" cm="1">
        <f t="array" ref="C38">AVERAGE(IF(($D$3:$D$34=A38)*IFERROR(FIND("정보",$A$3:$A$34)&gt;=1,FALSE),$G$3:$G$34))</f>
        <v>90.875</v>
      </c>
    </row>
    <row r="39" spans="1:10" x14ac:dyDescent="0.3">
      <c r="A39" s="3" t="s">
        <v>11</v>
      </c>
      <c r="B39" s="3" t="str">
        <f t="array" ref="B39">SUM(IF($D$3:$D$34=A39,1))&amp;"명"</f>
        <v>12명</v>
      </c>
      <c r="C39" s="12" cm="1">
        <f t="array" ref="C39">AVERAGE(IF(($D$3:$D$34=A39)*IFERROR(FIND("정보",$A$3:$A$34)&gt;=1,FALSE),$G$3:$G$34))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26"/>
  <sheetViews>
    <sheetView workbookViewId="0">
      <selection activeCell="D10" sqref="D10"/>
    </sheetView>
  </sheetViews>
  <sheetFormatPr defaultRowHeight="16.5" x14ac:dyDescent="0.3"/>
  <cols>
    <col min="1" max="1" width="3.5" customWidth="1"/>
    <col min="2" max="2" width="13" bestFit="1" customWidth="1"/>
    <col min="3" max="4" width="16.875" bestFit="1" customWidth="1"/>
    <col min="5" max="6" width="7.5" bestFit="1" customWidth="1"/>
    <col min="7" max="7" width="7.375" bestFit="1" customWidth="1"/>
    <col min="8" max="8" width="17.375" bestFit="1" customWidth="1"/>
    <col min="9" max="9" width="20.125" bestFit="1" customWidth="1"/>
    <col min="10" max="10" width="22.125" bestFit="1" customWidth="1"/>
    <col min="11" max="11" width="15.875" bestFit="1" customWidth="1"/>
  </cols>
  <sheetData>
    <row r="2" spans="2:7" x14ac:dyDescent="0.3">
      <c r="B2" s="39" t="s">
        <v>2</v>
      </c>
      <c r="C2" t="s">
        <v>76</v>
      </c>
    </row>
    <row r="4" spans="2:7" x14ac:dyDescent="0.3">
      <c r="E4" s="39" t="s">
        <v>3</v>
      </c>
    </row>
    <row r="5" spans="2:7" x14ac:dyDescent="0.3">
      <c r="B5" s="39" t="s">
        <v>79</v>
      </c>
      <c r="C5" s="39" t="s">
        <v>0</v>
      </c>
      <c r="D5" s="39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80</v>
      </c>
      <c r="E6" s="40"/>
      <c r="F6" s="40"/>
      <c r="G6" s="40"/>
    </row>
    <row r="7" spans="2:7" x14ac:dyDescent="0.3">
      <c r="C7" t="s">
        <v>19</v>
      </c>
      <c r="E7" s="40"/>
      <c r="F7" s="40"/>
      <c r="G7" s="40"/>
    </row>
    <row r="8" spans="2:7" x14ac:dyDescent="0.3">
      <c r="D8" t="s">
        <v>82</v>
      </c>
      <c r="E8" s="40">
        <v>93.983333333333334</v>
      </c>
      <c r="F8" s="40">
        <v>89.3</v>
      </c>
      <c r="G8" s="40">
        <v>92.8125</v>
      </c>
    </row>
    <row r="9" spans="2:7" x14ac:dyDescent="0.3">
      <c r="D9" t="s">
        <v>84</v>
      </c>
      <c r="E9" s="40">
        <v>92.5</v>
      </c>
      <c r="F9" s="40">
        <v>95.5</v>
      </c>
      <c r="G9" s="40">
        <v>93.25</v>
      </c>
    </row>
    <row r="10" spans="2:7" x14ac:dyDescent="0.3">
      <c r="D10" t="s">
        <v>86</v>
      </c>
      <c r="E10" s="40">
        <v>89.833333333333329</v>
      </c>
      <c r="F10" s="40">
        <v>85.5</v>
      </c>
      <c r="G10" s="40">
        <v>88.75</v>
      </c>
    </row>
    <row r="11" spans="2:7" x14ac:dyDescent="0.3">
      <c r="C11" t="s">
        <v>22</v>
      </c>
      <c r="E11" s="40"/>
      <c r="F11" s="40"/>
      <c r="G11" s="40"/>
    </row>
    <row r="12" spans="2:7" x14ac:dyDescent="0.3">
      <c r="D12" t="s">
        <v>82</v>
      </c>
      <c r="E12" s="40">
        <v>90.89</v>
      </c>
      <c r="F12" s="40"/>
      <c r="G12" s="40">
        <v>90.89</v>
      </c>
    </row>
    <row r="13" spans="2:7" x14ac:dyDescent="0.3">
      <c r="D13" t="s">
        <v>84</v>
      </c>
      <c r="E13" s="40">
        <v>86.9</v>
      </c>
      <c r="F13" s="40"/>
      <c r="G13" s="40">
        <v>86.9</v>
      </c>
    </row>
    <row r="14" spans="2:7" x14ac:dyDescent="0.3">
      <c r="D14" t="s">
        <v>86</v>
      </c>
      <c r="E14" s="40">
        <v>90.4</v>
      </c>
      <c r="F14" s="40"/>
      <c r="G14" s="40">
        <v>90.4</v>
      </c>
    </row>
    <row r="15" spans="2:7" x14ac:dyDescent="0.3">
      <c r="B15" t="s">
        <v>81</v>
      </c>
      <c r="E15" s="40"/>
      <c r="F15" s="40"/>
      <c r="G15" s="40"/>
    </row>
    <row r="16" spans="2:7" x14ac:dyDescent="0.3">
      <c r="C16" t="s">
        <v>7</v>
      </c>
      <c r="E16" s="40"/>
      <c r="F16" s="40"/>
      <c r="G16" s="40"/>
    </row>
    <row r="17" spans="2:7" x14ac:dyDescent="0.3">
      <c r="D17" t="s">
        <v>82</v>
      </c>
      <c r="E17" s="40">
        <v>95.860000000000014</v>
      </c>
      <c r="F17" s="40">
        <v>88.94</v>
      </c>
      <c r="G17" s="40">
        <v>92.4</v>
      </c>
    </row>
    <row r="18" spans="2:7" x14ac:dyDescent="0.3">
      <c r="D18" t="s">
        <v>84</v>
      </c>
      <c r="E18" s="40">
        <v>91.4</v>
      </c>
      <c r="F18" s="40">
        <v>83.8</v>
      </c>
      <c r="G18" s="40">
        <v>87.6</v>
      </c>
    </row>
    <row r="19" spans="2:7" x14ac:dyDescent="0.3">
      <c r="D19" t="s">
        <v>86</v>
      </c>
      <c r="E19" s="40">
        <v>91.4</v>
      </c>
      <c r="F19" s="40">
        <v>93.6</v>
      </c>
      <c r="G19" s="40">
        <v>92.5</v>
      </c>
    </row>
    <row r="20" spans="2:7" x14ac:dyDescent="0.3">
      <c r="C20" t="s">
        <v>12</v>
      </c>
      <c r="E20" s="40"/>
      <c r="F20" s="40"/>
      <c r="G20" s="40"/>
    </row>
    <row r="21" spans="2:7" x14ac:dyDescent="0.3">
      <c r="D21" t="s">
        <v>82</v>
      </c>
      <c r="E21" s="40">
        <v>88.4</v>
      </c>
      <c r="F21" s="40">
        <v>90.550000000000011</v>
      </c>
      <c r="G21" s="40">
        <v>90.242857142857147</v>
      </c>
    </row>
    <row r="22" spans="2:7" x14ac:dyDescent="0.3">
      <c r="D22" t="s">
        <v>84</v>
      </c>
      <c r="E22" s="40">
        <v>94</v>
      </c>
      <c r="F22" s="40">
        <v>93.333333333333329</v>
      </c>
      <c r="G22" s="40">
        <v>93.428571428571431</v>
      </c>
    </row>
    <row r="23" spans="2:7" x14ac:dyDescent="0.3">
      <c r="D23" t="s">
        <v>86</v>
      </c>
      <c r="E23" s="40">
        <v>97</v>
      </c>
      <c r="F23" s="40">
        <v>91.333333333333329</v>
      </c>
      <c r="G23" s="40">
        <v>92.142857142857139</v>
      </c>
    </row>
    <row r="24" spans="2:7" x14ac:dyDescent="0.3">
      <c r="B24" t="s">
        <v>83</v>
      </c>
      <c r="E24" s="40">
        <v>92.75</v>
      </c>
      <c r="F24" s="40">
        <v>89.738461538461536</v>
      </c>
      <c r="G24" s="40">
        <v>91.631428571428586</v>
      </c>
    </row>
    <row r="25" spans="2:7" x14ac:dyDescent="0.3">
      <c r="B25" t="s">
        <v>85</v>
      </c>
      <c r="E25" s="40">
        <v>89.772727272727266</v>
      </c>
      <c r="F25" s="40">
        <v>90</v>
      </c>
      <c r="G25" s="40">
        <v>89.857142857142861</v>
      </c>
    </row>
    <row r="26" spans="2:7" x14ac:dyDescent="0.3">
      <c r="B26" t="s">
        <v>87</v>
      </c>
      <c r="E26" s="40">
        <v>90.772727272727266</v>
      </c>
      <c r="F26" s="40">
        <v>91.307692307692307</v>
      </c>
      <c r="G26" s="40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C13" sqref="C13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/>
      <c r="D13" s="3"/>
      <c r="E13" s="3"/>
      <c r="F13" s="3"/>
    </row>
    <row r="14" spans="1:6" x14ac:dyDescent="0.3">
      <c r="B14" s="10">
        <v>80</v>
      </c>
      <c r="C14" s="3"/>
      <c r="D14" s="3">
        <f t="dataTable" ref="D14:F16" dt2D="1" dtr="1" r1="C3" r2="C4"/>
        <v>0</v>
      </c>
      <c r="E14" s="3">
        <v>0</v>
      </c>
      <c r="F14" s="3">
        <v>0</v>
      </c>
    </row>
    <row r="15" spans="1:6" x14ac:dyDescent="0.3">
      <c r="B15" s="10">
        <v>60</v>
      </c>
      <c r="C15" s="3"/>
      <c r="D15" s="3">
        <v>0</v>
      </c>
      <c r="E15" s="3">
        <v>0</v>
      </c>
      <c r="F15" s="3">
        <v>0</v>
      </c>
    </row>
    <row r="16" spans="1:6" x14ac:dyDescent="0.3">
      <c r="B16" s="10">
        <v>40</v>
      </c>
      <c r="C16" s="3"/>
      <c r="D16" s="3">
        <v>0</v>
      </c>
      <c r="E16" s="3">
        <v>0</v>
      </c>
      <c r="F16" s="3">
        <v>0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1A87F286-715C-4818-BA07-5FA17E1259B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M22" sqref="M22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D5" sqref="D5:D30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41">
        <v>79.3</v>
      </c>
      <c r="E5" s="26">
        <v>78</v>
      </c>
      <c r="F5" s="26">
        <v>69</v>
      </c>
      <c r="G5" s="27">
        <f t="shared" ref="G5:G30" si="0">AVERAGEA(D5:F5)</f>
        <v>75.433333333333337</v>
      </c>
      <c r="I5" s="28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41">
        <v>95.2</v>
      </c>
      <c r="E6" s="26">
        <v>97</v>
      </c>
      <c r="F6" s="26">
        <v>94</v>
      </c>
      <c r="G6" s="27">
        <f t="shared" si="0"/>
        <v>95.399999999999991</v>
      </c>
      <c r="I6" s="28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41">
        <v>97.3</v>
      </c>
      <c r="E7" s="26" t="s">
        <v>70</v>
      </c>
      <c r="F7" s="26">
        <v>77</v>
      </c>
      <c r="G7" s="27">
        <f t="shared" si="0"/>
        <v>58.1</v>
      </c>
      <c r="I7" s="28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41">
        <v>81.099999999999994</v>
      </c>
      <c r="E8" s="26">
        <v>82</v>
      </c>
      <c r="F8" s="26">
        <v>82</v>
      </c>
      <c r="G8" s="27">
        <f t="shared" si="0"/>
        <v>81.7</v>
      </c>
      <c r="I8" s="28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41">
        <v>88.4</v>
      </c>
      <c r="E9" s="26">
        <v>91</v>
      </c>
      <c r="F9" s="26">
        <v>95</v>
      </c>
      <c r="G9" s="27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41">
        <v>91.7</v>
      </c>
      <c r="E10" s="26">
        <v>95</v>
      </c>
      <c r="F10" s="26">
        <v>88</v>
      </c>
      <c r="G10" s="27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41">
        <v>81.099999999999994</v>
      </c>
      <c r="E11" s="26">
        <v>87</v>
      </c>
      <c r="F11" s="26">
        <v>82</v>
      </c>
      <c r="G11" s="27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41">
        <v>72.8</v>
      </c>
      <c r="E12" s="26">
        <v>98</v>
      </c>
      <c r="F12" s="26">
        <v>80</v>
      </c>
      <c r="G12" s="27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41">
        <v>72.8</v>
      </c>
      <c r="E13" s="26">
        <v>99</v>
      </c>
      <c r="F13" s="26">
        <v>80</v>
      </c>
      <c r="G13" s="27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41">
        <v>93.3</v>
      </c>
      <c r="E14" s="26">
        <v>70</v>
      </c>
      <c r="F14" s="26">
        <v>91</v>
      </c>
      <c r="G14" s="27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41" t="s">
        <v>70</v>
      </c>
      <c r="E15" s="26">
        <v>94</v>
      </c>
      <c r="F15" s="26">
        <v>92</v>
      </c>
      <c r="G15" s="27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41">
        <v>88.4</v>
      </c>
      <c r="E16" s="26">
        <v>94</v>
      </c>
      <c r="F16" s="26">
        <v>97</v>
      </c>
      <c r="G16" s="27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41">
        <v>86.6</v>
      </c>
      <c r="E17" s="26">
        <v>78</v>
      </c>
      <c r="F17" s="26">
        <v>96</v>
      </c>
      <c r="G17" s="27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41">
        <v>97.3</v>
      </c>
      <c r="E18" s="26">
        <v>98</v>
      </c>
      <c r="F18" s="26">
        <v>97</v>
      </c>
      <c r="G18" s="27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41">
        <v>91.5</v>
      </c>
      <c r="E19" s="26">
        <v>98</v>
      </c>
      <c r="F19" s="26">
        <v>88</v>
      </c>
      <c r="G19" s="27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41">
        <v>94</v>
      </c>
      <c r="E20" s="26">
        <v>92</v>
      </c>
      <c r="F20" s="26">
        <v>92</v>
      </c>
      <c r="G20" s="27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41">
        <v>97.7</v>
      </c>
      <c r="E21" s="26">
        <v>88</v>
      </c>
      <c r="F21" s="26">
        <v>88</v>
      </c>
      <c r="G21" s="27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41">
        <v>91.7</v>
      </c>
      <c r="E22" s="26">
        <v>96</v>
      </c>
      <c r="F22" s="26">
        <v>87</v>
      </c>
      <c r="G22" s="27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41">
        <v>71.099999999999994</v>
      </c>
      <c r="E23" s="26">
        <v>92</v>
      </c>
      <c r="F23" s="26">
        <v>92</v>
      </c>
      <c r="G23" s="27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41">
        <v>81.099999999999994</v>
      </c>
      <c r="E24" s="26">
        <v>79</v>
      </c>
      <c r="F24" s="26">
        <v>96</v>
      </c>
      <c r="G24" s="27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41">
        <v>84.6</v>
      </c>
      <c r="E25" s="26">
        <v>77</v>
      </c>
      <c r="F25" s="26">
        <v>96</v>
      </c>
      <c r="G25" s="27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41">
        <v>72.8</v>
      </c>
      <c r="E26" s="26">
        <v>95</v>
      </c>
      <c r="F26" s="26">
        <v>91</v>
      </c>
      <c r="G26" s="27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41">
        <v>99.9</v>
      </c>
      <c r="E27" s="26">
        <v>95</v>
      </c>
      <c r="F27" s="26">
        <v>94</v>
      </c>
      <c r="G27" s="27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41">
        <v>93.3</v>
      </c>
      <c r="E28" s="26">
        <v>87</v>
      </c>
      <c r="F28" s="26">
        <v>95</v>
      </c>
      <c r="G28" s="27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41">
        <v>93.3</v>
      </c>
      <c r="E29" s="26">
        <v>94</v>
      </c>
      <c r="F29" s="26">
        <v>90</v>
      </c>
      <c r="G29" s="27">
        <f t="shared" si="0"/>
        <v>92.433333333333337</v>
      </c>
    </row>
    <row r="30" spans="1:7" x14ac:dyDescent="0.3">
      <c r="A30" s="29" t="s">
        <v>19</v>
      </c>
      <c r="B30" s="30" t="s">
        <v>37</v>
      </c>
      <c r="C30" s="30">
        <v>3</v>
      </c>
      <c r="D30" s="42">
        <v>97.7</v>
      </c>
      <c r="E30" s="30">
        <v>99</v>
      </c>
      <c r="F30" s="30">
        <v>95</v>
      </c>
      <c r="G30" s="31">
        <f t="shared" si="0"/>
        <v>97.233333333333334</v>
      </c>
    </row>
  </sheetData>
  <phoneticPr fontId="1" type="noConversion"/>
  <conditionalFormatting sqref="G5:G30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{08CBAAD2-1EE7-47CB-B653-7879A6366A8E}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{977FAA97-69B6-489B-9A07-A3B18E852D53}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{998AA83D-493D-4E92-8593-445074D7B2FC}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8CBAAD2-1EE7-47CB-B653-7879A6366A8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77FAA97-69B6-489B-9A07-A3B18E852D5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98AA83D-493D-4E92-8593-445074D7B2F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동원 문</cp:lastModifiedBy>
  <dcterms:created xsi:type="dcterms:W3CDTF">2023-08-09T00:13:15Z</dcterms:created>
  <dcterms:modified xsi:type="dcterms:W3CDTF">2025-04-02T12:55:19Z</dcterms:modified>
</cp:coreProperties>
</file>