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62ce629f0b0a3d/바탕 화면/2025_기출문제집_컴활1급실기_학습자료_241206 update/02 최신기출유형/02회/"/>
    </mc:Choice>
  </mc:AlternateContent>
  <xr:revisionPtr revIDLastSave="199" documentId="13_ncr:1_{59554B4E-90C0-47C7-8829-8BBD6EEB5BE5}" xr6:coauthVersionLast="47" xr6:coauthVersionMax="47" xr10:uidLastSave="{6F29D515-9DE6-435B-AA98-EA797EF95A75}"/>
  <bookViews>
    <workbookView xWindow="0" yWindow="0" windowWidth="25600" windowHeight="15070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CONCA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7" l="1"/>
  <c r="C39" i="3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K7" i="1"/>
  <c r="B30" i="1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12" i="3" a="1"/>
  <c r="J20" i="3" a="1"/>
  <c r="J28" i="3" a="1"/>
  <c r="J5" i="3" a="1"/>
  <c r="J13" i="3" a="1"/>
  <c r="J21" i="3" a="1"/>
  <c r="J29" i="3" a="1"/>
  <c r="J6" i="3" a="1"/>
  <c r="J14" i="3" a="1"/>
  <c r="J22" i="3" a="1"/>
  <c r="J30" i="3" a="1"/>
  <c r="J7" i="3" a="1"/>
  <c r="J15" i="3" a="1"/>
  <c r="J23" i="3" a="1"/>
  <c r="J31" i="3" a="1"/>
  <c r="J8" i="3" a="1"/>
  <c r="J16" i="3" a="1"/>
  <c r="J24" i="3" a="1"/>
  <c r="J32" i="3" a="1"/>
  <c r="J9" i="3" a="1"/>
  <c r="J17" i="3" a="1"/>
  <c r="J25" i="3" a="1"/>
  <c r="J33" i="3" a="1"/>
  <c r="J10" i="3" a="1"/>
  <c r="J18" i="3" a="1"/>
  <c r="J26" i="3" a="1"/>
  <c r="J34" i="3" a="1"/>
  <c r="J11" i="3" a="1"/>
  <c r="J19" i="3" a="1"/>
  <c r="J27" i="3" a="1"/>
  <c r="J3" i="3" a="1"/>
  <c r="J27" i="3" l="1"/>
  <c r="J19" i="3"/>
  <c r="J11" i="3"/>
  <c r="J34" i="3"/>
  <c r="J26" i="3"/>
  <c r="J18" i="3"/>
  <c r="J10" i="3"/>
  <c r="J33" i="3"/>
  <c r="J25" i="3"/>
  <c r="J17" i="3"/>
  <c r="J9" i="3"/>
  <c r="J32" i="3"/>
  <c r="J24" i="3"/>
  <c r="J16" i="3"/>
  <c r="J8" i="3"/>
  <c r="J31" i="3"/>
  <c r="J23" i="3"/>
  <c r="J15" i="3"/>
  <c r="J7" i="3"/>
  <c r="J30" i="3"/>
  <c r="J22" i="3"/>
  <c r="J14" i="3"/>
  <c r="J6" i="3"/>
  <c r="J29" i="3"/>
  <c r="J21" i="3"/>
  <c r="J13" i="3"/>
  <c r="J5" i="3"/>
  <c r="J28" i="3"/>
  <c r="J20" i="3"/>
  <c r="J12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361496-933A-42CB-8E0C-71FF95D70F0B}" name="MS Access Database_Query" type="1" refreshedVersion="8" background="1">
    <dbPr connection="DSN=MS Access Database;DBQ=C:\Users\parkw\학과별성적.accdb;DefaultDir=C:\Users\parkw;DriverId=25;FIL=MS Access;MaxBufferSize=2048;PageTimeout=5;" command="SELECT 문과계열.학과명, 문과계열.학년, 문과계열.성별, 문과계열.학과성적, 문과계열.어학테스트, 문과계열.면접, 문과계열.총점_x000d__x000a_FROM `C:\Users\parkw\학과별성적.accdb`.문과계열 문과계열"/>
  </connection>
  <connection id="2" xr16:uid="{2C398143-71B9-47B3-945D-D4F076183B8B}" name="MS Access Database_Query1" type="1" refreshedVersion="8" background="1">
    <dbPr connection="DSN=MS Access Database;DBQ=C:\Users\parkw\학과별성적.accdb;DefaultDir=C:\Users\parkw;DriverId=25;FIL=MS Access;MaxBufferSize=2048;PageTimeout=5;" command="SELECT 문과계열.학과명, 문과계열.학년, 문과계열.성별, 문과계열.학과성적, 문과계열.어학테스트, 문과계열.면접, 문과계열.총점_x000d__x000a_FROM `C:\Users\parkw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<sst xmlns="http://schemas.openxmlformats.org/spreadsheetml/2006/main" count="436" uniqueCount="88">
  <si>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</si>
  <si>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</si>
  <si>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</si>
  <si>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</si>
  <si>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</si>
  <si>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</si>
  <si>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</si>
  <si>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</si>
  <si>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</si>
  <si>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</si>
  <si>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</si>
  <si>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</si>
  <si>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</si>
  <si>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</si>
  <si>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</si>
  <si>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</si>
  <si>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</si>
  <si>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</si>
  <si>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</si>
  <si>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</si>
  <si>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</si>
  <si>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</si>
  <si>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</si>
  <si>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</si>
  <si>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</si>
  <si>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</si>
  <si>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</si>
  <si>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</si>
  <si>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</si>
  <si>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</si>
  <si>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</si>
  <si>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</si>
  <si>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</si>
  <si>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</si>
  <si>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</si>
  <si>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</si>
  <si>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</si>
  <si>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</si>
  <si>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</si>
  <si>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</si>
  <si>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</si>
  <si>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</si>
  <si>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</si>
  <si>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</si>
  <si>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</si>
  <si>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</si>
  <si>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</si>
  <si>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</si>
  <si>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</si>
  <si>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</si>
  <si>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</si>
  <si>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</si>
  <si>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</si>
  <si>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</si>
  <si>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</si>
  <si>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</si>
  <si>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</si>
  <si>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</si>
  <si>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</si>
  <si>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</si>
  <si>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</si>
  <si>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</si>
  <si>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</si>
  <si>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</si>
  <si>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</si>
  <si>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</si>
  <si>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</si>
  <si>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</si>
  <si>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</si>
  <si>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</si>
  <si>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</si>
  <si>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</si>
  <si>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</si>
  <si>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</si>
  <si>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</si>
  <si>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</si>
  <si>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</si>
  <si>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</si>
  <si>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</si>
  <si>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</si>
  <si>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</si>
  <si>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</si>
  <si>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</si>
  <si>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</si>
  <si>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</si>
  <si>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</si>
  <si>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</si>
  <si>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예술 · 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</si>
</sst>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3" name="사각형: 빗면 2">
          <a:extLst>
            <a:ext uri="{FF2B5EF4-FFF2-40B4-BE49-F238E27FC236}">
              <a16:creationId xmlns:a16="http://schemas.microsoft.com/office/drawing/2014/main" id="{F010A78E-0A51-9C11-F3D7-EB86E62CAEDD}"/>
            </a:ext>
          </a:extLst>
        </xdr:cNvPr>
        <xdr:cNvSpPr/>
      </xdr:nvSpPr>
      <xdr:spPr>
        <a:xfrm>
          <a:off x="4108450" y="215900"/>
          <a:ext cx="107950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2" name="사각형: 빗면 1">
          <a:extLst>
            <a:ext uri="{FF2B5EF4-FFF2-40B4-BE49-F238E27FC236}">
              <a16:creationId xmlns:a16="http://schemas.microsoft.com/office/drawing/2014/main" id="{BE17CD35-A163-A7C1-2F36-EA591093F711}"/>
            </a:ext>
          </a:extLst>
        </xdr:cNvPr>
        <xdr:cNvSpPr/>
      </xdr:nvSpPr>
      <xdr:spPr>
        <a:xfrm>
          <a:off x="518795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1028700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725.616226388891" backgroundQuery="1" createdVersion="8" refreshedVersion="8" minRefreshableVersion="3" recordCount="35" xr:uid="{DD82B92C-7159-4D48-8966-9654EB1961CE}">
  <cacheSource type="external" connectionId="2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EF5C53-2FB2-46ED-9778-855B3E7464D4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 · 관습형 학과" sd="0" x="1"/>
        <item t="default" sd="0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K41"/>
  <sheetViews>
    <sheetView workbookViewId="0">
      <selection activeCell="M13" sqref="M13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11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1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11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11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11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11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  <c r="K7">
        <f>K9</f>
        <v>0</v>
      </c>
    </row>
    <row r="8" spans="2:11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11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11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11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11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11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11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11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11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AND(OR($B3="문예창작과",$B3="문헌정보학과"),COUNTIF($F3:$H3,"&gt;=80") =3)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AND($E3="남",LARGE($H$3:$H$27,10)&lt;=$H3)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96" zoomScaleNormal="100" zoomScaleSheetLayoutView="96" workbookViewId="0">
      <selection activeCell="B5" sqref="B5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40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2">
        <v>97.3</v>
      </c>
      <c r="G4" s="32">
        <v>62</v>
      </c>
      <c r="H4" s="32">
        <v>77</v>
      </c>
      <c r="I4" s="41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2">
        <v>81.099999999999994</v>
      </c>
      <c r="G5" s="32">
        <v>82</v>
      </c>
      <c r="H5" s="32">
        <v>82</v>
      </c>
      <c r="I5" s="41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2">
        <v>81.099999999999994</v>
      </c>
      <c r="G6" s="32">
        <v>87</v>
      </c>
      <c r="H6" s="32">
        <v>82</v>
      </c>
      <c r="I6" s="41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2">
        <v>72.8</v>
      </c>
      <c r="G7" s="32">
        <v>98</v>
      </c>
      <c r="H7" s="32">
        <v>80</v>
      </c>
      <c r="I7" s="41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2">
        <v>72.8</v>
      </c>
      <c r="G8" s="32">
        <v>99</v>
      </c>
      <c r="H8" s="32">
        <v>80</v>
      </c>
      <c r="I8" s="41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2">
        <v>93.3</v>
      </c>
      <c r="G9" s="32">
        <v>70</v>
      </c>
      <c r="H9" s="32">
        <v>91</v>
      </c>
      <c r="I9" s="41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2">
        <v>69.099999999999994</v>
      </c>
      <c r="G10" s="32">
        <v>94</v>
      </c>
      <c r="H10" s="32">
        <v>92</v>
      </c>
      <c r="I10" s="41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2">
        <v>88.4</v>
      </c>
      <c r="G11" s="32">
        <v>94</v>
      </c>
      <c r="H11" s="32">
        <v>97</v>
      </c>
      <c r="I11" s="41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2">
        <v>86.6</v>
      </c>
      <c r="G12" s="32">
        <v>78</v>
      </c>
      <c r="H12" s="32">
        <v>96</v>
      </c>
      <c r="I12" s="41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2">
        <v>97.3</v>
      </c>
      <c r="G13" s="32">
        <v>98</v>
      </c>
      <c r="H13" s="32">
        <v>82</v>
      </c>
      <c r="I13" s="41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2">
        <v>91.5</v>
      </c>
      <c r="G14" s="32">
        <v>98</v>
      </c>
      <c r="H14" s="32">
        <v>88</v>
      </c>
      <c r="I14" s="41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2">
        <v>94</v>
      </c>
      <c r="G15" s="32">
        <v>92</v>
      </c>
      <c r="H15" s="32">
        <v>92</v>
      </c>
      <c r="I15" s="41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2">
        <v>97.7</v>
      </c>
      <c r="G16" s="32">
        <v>88</v>
      </c>
      <c r="H16" s="32">
        <v>88</v>
      </c>
      <c r="I16" s="41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2">
        <v>87.1</v>
      </c>
      <c r="G17" s="32">
        <v>96</v>
      </c>
      <c r="H17" s="32">
        <v>91</v>
      </c>
      <c r="I17" s="41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2">
        <v>88.4</v>
      </c>
      <c r="G18" s="32">
        <v>91</v>
      </c>
      <c r="H18" s="32">
        <v>95</v>
      </c>
      <c r="I18" s="41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2">
        <v>91.7</v>
      </c>
      <c r="G19" s="32">
        <v>95</v>
      </c>
      <c r="H19" s="32">
        <v>88</v>
      </c>
      <c r="I19" s="41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2">
        <v>91.7</v>
      </c>
      <c r="G20" s="32">
        <v>96</v>
      </c>
      <c r="H20" s="32">
        <v>87</v>
      </c>
      <c r="I20" s="41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2">
        <v>71.099999999999994</v>
      </c>
      <c r="G21" s="32">
        <v>92</v>
      </c>
      <c r="H21" s="32">
        <v>92</v>
      </c>
      <c r="I21" s="41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2">
        <v>81.099999999999994</v>
      </c>
      <c r="G22" s="32">
        <v>79</v>
      </c>
      <c r="H22" s="32">
        <v>96</v>
      </c>
      <c r="I22" s="41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2">
        <v>84.6</v>
      </c>
      <c r="G23" s="32">
        <v>77</v>
      </c>
      <c r="H23" s="32">
        <v>96</v>
      </c>
      <c r="I23" s="41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2">
        <v>72.8</v>
      </c>
      <c r="G24" s="32">
        <v>95</v>
      </c>
      <c r="H24" s="32">
        <v>91</v>
      </c>
      <c r="I24" s="41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2">
        <v>99.9</v>
      </c>
      <c r="G25" s="32">
        <v>91</v>
      </c>
      <c r="H25" s="32">
        <v>90</v>
      </c>
      <c r="I25" s="41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2">
        <v>93.3</v>
      </c>
      <c r="G26" s="32">
        <v>87</v>
      </c>
      <c r="H26" s="32">
        <v>95</v>
      </c>
      <c r="I26" s="41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2">
        <v>93.3</v>
      </c>
      <c r="G27" s="32">
        <v>94</v>
      </c>
      <c r="H27" s="32">
        <v>90</v>
      </c>
      <c r="I27" s="41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3">
        <v>97.7</v>
      </c>
      <c r="G28" s="33">
        <v>99</v>
      </c>
      <c r="H28" s="33">
        <v>95</v>
      </c>
      <c r="I28" s="42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2" workbookViewId="0">
      <selection activeCell="D38" sqref="D38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SUMPRODUCT($E3:$G3,{0.7,0.2,0.1})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/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SUMPRODUCT($E4:$G4,{0.7,0.2,0.1})</f>
        <v>90.85</v>
      </c>
      <c r="I4" s="3" t="str">
        <f t="shared" ref="I4:I34" si="0">_xlfn.CONCAT(REPT("★",QUOTIENT($E4,10)),REPT("☆",10-QUOTIENT($E4,10)))</f>
        <v>★★★★★★★★★☆</v>
      </c>
      <c r="J4" s="3" t="str" cm="1">
        <f t="array" ref="J4">fn비고(E4,F4,G4,H4)</f>
        <v/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SUMPRODUCT($E5:$G5,{0.7,0.2,0.1})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SUMPRODUCT($E6:$G6,{0.7,0.2,0.1})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SUMPRODUCT($E7:$G7,{0.7,0.2,0.1})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SUMPRODUCT($E8:$G8,{0.7,0.2,0.1})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SUMPRODUCT($E9:$G9,{0.7,0.2,0.1})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SUMPRODUCT($E10:$G10,{0.7,0.2,0.1})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SUMPRODUCT($E11:$G11,{0.7,0.2,0.1})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SUMPRODUCT($E12:$G12,{0.7,0.2,0.1})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SUMPRODUCT($E13:$G13,{0.7,0.2,0.1})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SUMPRODUCT($E14:$G14,{0.7,0.2,0.1})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SUMPRODUCT($E15:$G15,{0.7,0.2,0.1})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SUMPRODUCT($E16:$G16,{0.7,0.2,0.1})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SUMPRODUCT($E17:$G17,{0.7,0.2,0.1})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SUMPRODUCT($E18:$G18,{0.7,0.2,0.1})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SUMPRODUCT($E19:$G19,{0.7,0.2,0.1})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SUMPRODUCT($E20:$G20,{0.7,0.2,0.1})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SUMPRODUCT($E21:$G21,{0.7,0.2,0.1})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SUMPRODUCT($E22:$G22,{0.7,0.2,0.1})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SUMPRODUCT($E23:$G23,{0.7,0.2,0.1})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SUMPRODUCT($E24:$G24,{0.7,0.2,0.1})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SUMPRODUCT($E25:$G25,{0.7,0.2,0.1})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SUMPRODUCT($E26:$G26,{0.7,0.2,0.1})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SUMPRODUCT($E27:$G27,{0.7,0.2,0.1})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SUMPRODUCT($E28:$G28,{0.7,0.2,0.1})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SUMPRODUCT($E29:$G29,{0.7,0.2,0.1})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SUMPRODUCT($E30:$G30,{0.7,0.2,0.1})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SUMPRODUCT($E31:$G31,{0.7,0.2,0.1})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SUMPRODUCT($E32:$G32,{0.7,0.2,0.1})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SUMPRODUCT($E33:$G33,{0.7,0.2,0.1})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SUMPRODUCT($E34:$G34,{0.7,0.2,0.1})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SUM(IF(($A38=$D$3:$D$34),1)) &amp; "명"</f>
        <v>20명</v>
      </c>
      <c r="C38" s="12">
        <f t="array" ref="C38">AVERAGE(IF(IFERROR(FIND("정보",$A$3:$A$34)&gt;=1,FALSE)*($A38=$D$3:$D$34),$G$3:$G$34))</f>
        <v>90.875</v>
      </c>
    </row>
    <row r="39" spans="1:10" x14ac:dyDescent="0.45">
      <c r="A39" s="3" t="s">
        <v>11</v>
      </c>
      <c r="B39" s="3" t="str">
        <f t="array" ref="B39">SUM(IF(($A39=$D$3:$D$34),1)) &amp; "명"</f>
        <v>12명</v>
      </c>
      <c r="C39" s="12">
        <f t="array" ref="C39">AVERAGE(IF(IFERROR(FIND("정보",$A$3:$A$34)&gt;=1,FALSE)*($A39=$D$3:$D$34),$G$3:$G$34))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C4" sqref="C4"/>
    </sheetView>
  </sheetViews>
  <sheetFormatPr defaultRowHeight="17" x14ac:dyDescent="0.45"/>
  <cols>
    <col min="1" max="1" width="3.5" customWidth="1"/>
    <col min="2" max="2" width="21.08203125" bestFit="1" customWidth="1"/>
    <col min="3" max="4" width="16.1640625" bestFit="1" customWidth="1"/>
    <col min="5" max="6" width="7.08203125" bestFit="1" customWidth="1"/>
    <col min="7" max="7" width="6.83203125" bestFit="1" customWidth="1"/>
    <col min="8" max="8" width="10.58203125" bestFit="1" customWidth="1"/>
    <col min="9" max="9" width="19.1640625" bestFit="1" customWidth="1"/>
    <col min="10" max="10" width="21.08203125" bestFit="1" customWidth="1"/>
    <col min="11" max="11" width="15.1640625" bestFit="1" customWidth="1"/>
  </cols>
  <sheetData>
    <row r="2" spans="2:7" x14ac:dyDescent="0.45">
      <c r="B2" s="34" t="s">
        <v>2</v>
      </c>
      <c r="C2" t="s">
        <v>76</v>
      </c>
    </row>
    <row r="4" spans="2:7" x14ac:dyDescent="0.45">
      <c r="E4" s="34" t="s">
        <v>3</v>
      </c>
    </row>
    <row r="5" spans="2:7" x14ac:dyDescent="0.45">
      <c r="B5" s="34" t="s">
        <v>85</v>
      </c>
      <c r="C5" s="34" t="s">
        <v>0</v>
      </c>
      <c r="D5" s="34" t="s">
        <v>78</v>
      </c>
      <c r="E5" t="s">
        <v>9</v>
      </c>
      <c r="F5" t="s">
        <v>11</v>
      </c>
      <c r="G5" t="s">
        <v>77</v>
      </c>
    </row>
    <row r="6" spans="2:7" x14ac:dyDescent="0.45">
      <c r="B6" t="s">
        <v>86</v>
      </c>
      <c r="E6" s="35"/>
      <c r="F6" s="35"/>
      <c r="G6" s="35"/>
    </row>
    <row r="7" spans="2:7" x14ac:dyDescent="0.45">
      <c r="D7" t="s">
        <v>79</v>
      </c>
      <c r="E7" s="35">
        <v>92.050000000000011</v>
      </c>
      <c r="F7" s="35">
        <v>89.3</v>
      </c>
      <c r="G7" s="35">
        <v>91.744444444444454</v>
      </c>
    </row>
    <row r="8" spans="2:7" x14ac:dyDescent="0.45">
      <c r="D8" t="s">
        <v>81</v>
      </c>
      <c r="E8" s="35">
        <v>89</v>
      </c>
      <c r="F8" s="35">
        <v>95.5</v>
      </c>
      <c r="G8" s="35">
        <v>89.722222222222229</v>
      </c>
    </row>
    <row r="9" spans="2:7" x14ac:dyDescent="0.45">
      <c r="D9" t="s">
        <v>83</v>
      </c>
      <c r="E9" s="35">
        <v>90.1875</v>
      </c>
      <c r="F9" s="35">
        <v>85.5</v>
      </c>
      <c r="G9" s="35">
        <v>89.666666666666671</v>
      </c>
    </row>
    <row r="10" spans="2:7" x14ac:dyDescent="0.45">
      <c r="E10" s="35"/>
      <c r="F10" s="35"/>
      <c r="G10" s="35"/>
    </row>
    <row r="11" spans="2:7" x14ac:dyDescent="0.45">
      <c r="B11" t="s">
        <v>87</v>
      </c>
      <c r="E11" s="35"/>
      <c r="F11" s="35"/>
      <c r="G11" s="35"/>
    </row>
    <row r="12" spans="2:7" x14ac:dyDescent="0.45">
      <c r="D12" t="s">
        <v>79</v>
      </c>
      <c r="E12" s="35">
        <v>94.616666666666674</v>
      </c>
      <c r="F12" s="35">
        <v>89.818181818181827</v>
      </c>
      <c r="G12" s="35">
        <v>91.511764705882342</v>
      </c>
    </row>
    <row r="13" spans="2:7" x14ac:dyDescent="0.45">
      <c r="D13" t="s">
        <v>81</v>
      </c>
      <c r="E13" s="35">
        <v>91.833333333333329</v>
      </c>
      <c r="F13" s="35">
        <v>89</v>
      </c>
      <c r="G13" s="35">
        <v>90</v>
      </c>
    </row>
    <row r="14" spans="2:7" x14ac:dyDescent="0.45">
      <c r="D14" t="s">
        <v>83</v>
      </c>
      <c r="E14" s="35">
        <v>92.333333333333329</v>
      </c>
      <c r="F14" s="35">
        <v>92.36363636363636</v>
      </c>
      <c r="G14" s="35">
        <v>92.352941176470594</v>
      </c>
    </row>
    <row r="15" spans="2:7" x14ac:dyDescent="0.45">
      <c r="E15" s="35"/>
      <c r="F15" s="35"/>
      <c r="G15" s="35"/>
    </row>
    <row r="16" spans="2:7" x14ac:dyDescent="0.45">
      <c r="B16" t="s">
        <v>80</v>
      </c>
      <c r="E16" s="35">
        <v>92.750000000000014</v>
      </c>
      <c r="F16" s="35">
        <v>89.738461538461536</v>
      </c>
      <c r="G16" s="35">
        <v>91.631428571428572</v>
      </c>
    </row>
    <row r="17" spans="2:7" x14ac:dyDescent="0.45">
      <c r="B17" t="s">
        <v>82</v>
      </c>
      <c r="E17" s="35">
        <v>89.772727272727266</v>
      </c>
      <c r="F17" s="35">
        <v>90</v>
      </c>
      <c r="G17" s="35">
        <v>89.857142857142861</v>
      </c>
    </row>
    <row r="18" spans="2:7" x14ac:dyDescent="0.45">
      <c r="B18" t="s">
        <v>84</v>
      </c>
      <c r="E18" s="35">
        <v>90.772727272727266</v>
      </c>
      <c r="F18" s="35">
        <v>91.307692307692307</v>
      </c>
      <c r="G18" s="35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I14" sqref="I14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8892DE0D-5F8F-4437-8249-89A29D1C4ADF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N15" sqref="N15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J18" sqref="J18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6" width="14.164062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6">
        <v>79.3</v>
      </c>
      <c r="E5" s="36">
        <v>78</v>
      </c>
      <c r="F5" s="36">
        <v>69</v>
      </c>
      <c r="G5" s="37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6">
        <v>95.2</v>
      </c>
      <c r="E6" s="36">
        <v>97</v>
      </c>
      <c r="F6" s="36">
        <v>94</v>
      </c>
      <c r="G6" s="37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6">
        <v>97.3</v>
      </c>
      <c r="E7" s="36" t="s">
        <v>70</v>
      </c>
      <c r="F7" s="36">
        <v>77</v>
      </c>
      <c r="G7" s="37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6">
        <v>81.099999999999994</v>
      </c>
      <c r="E8" s="36">
        <v>82</v>
      </c>
      <c r="F8" s="36">
        <v>82</v>
      </c>
      <c r="G8" s="37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6">
        <v>88.4</v>
      </c>
      <c r="E9" s="36">
        <v>91</v>
      </c>
      <c r="F9" s="36">
        <v>95</v>
      </c>
      <c r="G9" s="37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6">
        <v>91.7</v>
      </c>
      <c r="E10" s="36">
        <v>95</v>
      </c>
      <c r="F10" s="36">
        <v>88</v>
      </c>
      <c r="G10" s="37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6">
        <v>81.099999999999994</v>
      </c>
      <c r="E11" s="36">
        <v>87</v>
      </c>
      <c r="F11" s="36">
        <v>82</v>
      </c>
      <c r="G11" s="37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6">
        <v>72.8</v>
      </c>
      <c r="E12" s="36">
        <v>98</v>
      </c>
      <c r="F12" s="36">
        <v>80</v>
      </c>
      <c r="G12" s="37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6">
        <v>72.8</v>
      </c>
      <c r="E13" s="36">
        <v>99</v>
      </c>
      <c r="F13" s="36">
        <v>80</v>
      </c>
      <c r="G13" s="37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6">
        <v>93.3</v>
      </c>
      <c r="E14" s="36">
        <v>70</v>
      </c>
      <c r="F14" s="36">
        <v>91</v>
      </c>
      <c r="G14" s="37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6" t="s">
        <v>70</v>
      </c>
      <c r="E15" s="36">
        <v>94</v>
      </c>
      <c r="F15" s="36">
        <v>92</v>
      </c>
      <c r="G15" s="37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6">
        <v>88.4</v>
      </c>
      <c r="E16" s="36">
        <v>94</v>
      </c>
      <c r="F16" s="36">
        <v>97</v>
      </c>
      <c r="G16" s="37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6">
        <v>86.6</v>
      </c>
      <c r="E17" s="36">
        <v>78</v>
      </c>
      <c r="F17" s="36">
        <v>96</v>
      </c>
      <c r="G17" s="37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6">
        <v>97.3</v>
      </c>
      <c r="E18" s="36">
        <v>98</v>
      </c>
      <c r="F18" s="36">
        <v>97</v>
      </c>
      <c r="G18" s="37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6">
        <v>91.5</v>
      </c>
      <c r="E19" s="36">
        <v>98</v>
      </c>
      <c r="F19" s="36">
        <v>88</v>
      </c>
      <c r="G19" s="37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6">
        <v>94</v>
      </c>
      <c r="E20" s="36">
        <v>92</v>
      </c>
      <c r="F20" s="36">
        <v>92</v>
      </c>
      <c r="G20" s="37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6">
        <v>97.7</v>
      </c>
      <c r="E21" s="36">
        <v>88</v>
      </c>
      <c r="F21" s="36">
        <v>88</v>
      </c>
      <c r="G21" s="37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6">
        <v>91.7</v>
      </c>
      <c r="E22" s="36">
        <v>96</v>
      </c>
      <c r="F22" s="36">
        <v>87</v>
      </c>
      <c r="G22" s="37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6">
        <v>71.099999999999994</v>
      </c>
      <c r="E23" s="36">
        <v>92</v>
      </c>
      <c r="F23" s="36">
        <v>92</v>
      </c>
      <c r="G23" s="37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6">
        <v>81.099999999999994</v>
      </c>
      <c r="E24" s="36">
        <v>79</v>
      </c>
      <c r="F24" s="36">
        <v>96</v>
      </c>
      <c r="G24" s="37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6">
        <v>84.6</v>
      </c>
      <c r="E25" s="36">
        <v>77</v>
      </c>
      <c r="F25" s="36">
        <v>96</v>
      </c>
      <c r="G25" s="37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6">
        <v>72.8</v>
      </c>
      <c r="E26" s="36">
        <v>95</v>
      </c>
      <c r="F26" s="36">
        <v>91</v>
      </c>
      <c r="G26" s="37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6">
        <v>99.9</v>
      </c>
      <c r="E27" s="36">
        <v>95</v>
      </c>
      <c r="F27" s="36">
        <v>94</v>
      </c>
      <c r="G27" s="37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6">
        <v>93.3</v>
      </c>
      <c r="E28" s="36">
        <v>87</v>
      </c>
      <c r="F28" s="36">
        <v>95</v>
      </c>
      <c r="G28" s="37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6">
        <v>93.3</v>
      </c>
      <c r="E29" s="36">
        <v>94</v>
      </c>
      <c r="F29" s="36">
        <v>90</v>
      </c>
      <c r="G29" s="37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38">
        <v>97.7</v>
      </c>
      <c r="E30" s="38">
        <v>99</v>
      </c>
      <c r="F30" s="38">
        <v>95</v>
      </c>
      <c r="G30" s="39">
        <f t="shared" si="0"/>
        <v>97.233333333333334</v>
      </c>
    </row>
  </sheetData>
  <phoneticPr fontId="1" type="noConversion"/>
  <conditionalFormatting sqref="G5:G30">
    <cfRule type="dataBar" priority="1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{F857D7ED-9145-4A9E-AEAB-2A0C7C0C1FCF}</x14:id>
        </ext>
      </extLst>
    </cfRule>
    <cfRule type="dataBar" priority="1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{F05E430F-EABB-4B52-832F-E939E40E95CE}</x14:id>
        </ext>
      </extLst>
    </cfRule>
    <cfRule type="dataBar" priority="1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{49D9FDC3-4FB7-41DD-8B95-CAF95381241B}</x14:id>
        </ext>
      </extLst>
    </cfRule>
    <cfRule type="dataBar" priority="1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{0070E0E4-0F62-49ED-A089-BDAC43A33325}</x14:id>
        </ext>
      </extLst>
    </cfRule>
    <cfRule type="dataBar" priority="1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{94783B66-F66C-421B-87F9-445A39E32FB3}</x14:id>
        </ext>
      </extLst>
    </cfRule>
    <cfRule type="dataBar" priority="1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{6BD0E82A-FA1C-41AE-9CC2-37CCB57B2FDD}</x14:id>
        </ext>
      </extLst>
    </cfRule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{D29C7CD0-A65D-46D2-92A1-4C4A52237762}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{2F3D6E40-1819-4519-8642-47CAF51A868C}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{D6E6A4B3-0535-4CC1-8815-775D3B4FEA61}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{99E8C181-68C3-4598-9366-31897E3C06FA}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{EA936127-E74C-4CF2-8135-CC9568D28BFB}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{B1232CE0-04F6-4B44-883F-F6507487CDDA}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{C0D991D1-142B-482E-ACDE-9FDDEB963A2E}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{F6E0ED9B-E25E-421D-8209-15637CB01781}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{A18B8FB7-61D2-4C89-92B9-457D82068632}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{E3331C31-FF59-4BB4-AC97-EDC02D7388E0}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857D7ED-9145-4A9E-AEAB-2A0C7C0C1FC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F05E430F-EABB-4B52-832F-E939E40E95C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9D9FDC3-4FB7-41DD-8B95-CAF95381241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070E0E4-0F62-49ED-A089-BDAC43A3332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4783B66-F66C-421B-87F9-445A39E32FB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BD0E82A-FA1C-41AE-9CC2-37CCB57B2FD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D29C7CD0-A65D-46D2-92A1-4C4A5223776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F3D6E40-1819-4519-8642-47CAF51A868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D6E6A4B3-0535-4CC1-8815-775D3B4FEA6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9E8C181-68C3-4598-9366-31897E3C06F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A936127-E74C-4CF2-8135-CC9568D28BF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B1232CE0-04F6-4B44-883F-F6507487CDD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0D991D1-142B-482E-ACDE-9FDDEB963A2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F6E0ED9B-E25E-421D-8209-15637CB0178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18B8FB7-61D2-4C89-92B9-457D8206863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3331C31-FF59-4BB4-AC97-EDC02D7388E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I6" sqref="I6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지연 박</cp:lastModifiedBy>
  <dcterms:created xsi:type="dcterms:W3CDTF">2023-08-09T00:13:15Z</dcterms:created>
  <dcterms:modified xsi:type="dcterms:W3CDTF">2025-03-09T08:14:01Z</dcterms:modified>
</cp:coreProperties>
</file>