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NoteBook\OneDrive\바탕 화면\김류태\길벗컴활1급기출\02 최신기출유형\02회\"/>
    </mc:Choice>
  </mc:AlternateContent>
  <xr:revisionPtr revIDLastSave="0" documentId="13_ncr:1_{F018BD60-3CBD-439A-872A-69D65FB788BA}" xr6:coauthVersionLast="47" xr6:coauthVersionMax="47" xr10:uidLastSave="{00000000-0000-0000-0000-000000000000}"/>
  <bookViews>
    <workbookView xWindow="-108" yWindow="-108" windowWidth="23256" windowHeight="12456" firstSheet="1" activeTab="7" xr2:uid="{00000000-000D-0000-FFFF-FFFF0000000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CONCAT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5" l="1"/>
  <c r="C39" i="3" l="1" a="1"/>
  <c r="C39" i="3" s="1"/>
  <c r="C38" i="3" a="1"/>
  <c r="C38" i="3" s="1"/>
  <c r="B39" i="3" a="1"/>
  <c r="B39" i="3" s="1"/>
  <c r="B38" i="3" a="1"/>
  <c r="B38" i="3" s="1"/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19" i="3" a="1"/>
  <c r="J20" i="3" a="1"/>
  <c r="J21" i="3" a="1"/>
  <c r="J22" i="3" a="1"/>
  <c r="J23" i="3" a="1"/>
  <c r="J24" i="3" a="1"/>
  <c r="J25" i="3" a="1"/>
  <c r="J26" i="3" a="1"/>
  <c r="J29" i="3" a="1"/>
  <c r="J30" i="3" a="1"/>
  <c r="J27" i="3" a="1"/>
  <c r="J28" i="3" a="1"/>
  <c r="J31" i="3" a="1"/>
  <c r="J32" i="3" a="1"/>
  <c r="J33" i="3" a="1"/>
  <c r="J34" i="3" a="1"/>
  <c r="J3" i="3" a="1"/>
  <c r="J4" i="3" a="1"/>
  <c r="J5" i="3" a="1"/>
  <c r="J6" i="3" a="1"/>
  <c r="J9" i="3" a="1"/>
  <c r="J13" i="3" a="1"/>
  <c r="J7" i="3" a="1"/>
  <c r="J8" i="3" a="1"/>
  <c r="J10" i="3" a="1"/>
  <c r="J14" i="3" a="1"/>
  <c r="J11" i="3" a="1"/>
  <c r="J12" i="3" a="1"/>
  <c r="J15" i="3" a="1"/>
  <c r="J16" i="3" a="1"/>
  <c r="J17" i="3" a="1"/>
  <c r="J18" i="3" a="1"/>
  <c r="J34" i="3" l="1"/>
  <c r="J30" i="3"/>
  <c r="J26" i="3"/>
  <c r="J22" i="3"/>
  <c r="J18" i="3"/>
  <c r="J14" i="3"/>
  <c r="J10" i="3"/>
  <c r="J6" i="3"/>
  <c r="J33" i="3"/>
  <c r="J29" i="3"/>
  <c r="J25" i="3"/>
  <c r="J21" i="3"/>
  <c r="J17" i="3"/>
  <c r="J13" i="3"/>
  <c r="J9" i="3"/>
  <c r="J5" i="3"/>
  <c r="J32" i="3"/>
  <c r="J28" i="3"/>
  <c r="J24" i="3"/>
  <c r="J20" i="3"/>
  <c r="J16" i="3"/>
  <c r="J12" i="3"/>
  <c r="J8" i="3"/>
  <c r="J4" i="3"/>
  <c r="J31" i="3"/>
  <c r="J27" i="3"/>
  <c r="J23" i="3"/>
  <c r="J19" i="3"/>
  <c r="J15" i="3"/>
  <c r="J11" i="3"/>
  <c r="J7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Users\User\Desktop\학과별성적.accdb" keepAlive="1" name="학과별성적" type="5" refreshedVersion="6">
    <dbPr connection="Provider=Microsoft.ACE.OLEDB.12.0;User ID=Admin;Data Source=C:\Users\User\Desktop\학과별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문과계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<sst xmlns="http://schemas.openxmlformats.org/spreadsheetml/2006/main" count="436" uniqueCount="88">
  <si>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</si>
  <si>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</si>
  <si>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</si>
  <si>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</si>
  <si>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</si>
  <si>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</si>
  <si>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</si>
  <si>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</si>
  <si>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</si>
  <si>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</si>
  <si>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</si>
  <si>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</si>
  <si>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</si>
  <si>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</si>
  <si>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</si>
  <si>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</si>
  <si>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</si>
  <si>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</si>
  <si>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</si>
  <si>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</si>
  <si>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</si>
  <si>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</si>
  <si>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</si>
  <si>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</si>
  <si>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</si>
  <si>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</si>
  <si>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</si>
  <si>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</si>
  <si>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</si>
  <si>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</si>
  <si>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</si>
  <si>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</si>
  <si>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</si>
  <si>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</si>
  <si>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</si>
  <si>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</si>
  <si>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</si>
  <si>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</si>
  <si>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</si>
  <si>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</si>
  <si>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</si>
  <si>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</si>
  <si>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</si>
  <si>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</si>
  <si>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</si>
  <si>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</si>
  <si>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</si>
  <si>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</si>
  <si>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</si>
  <si>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</si>
  <si>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</si>
  <si>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</si>
  <si>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</si>
  <si>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</si>
  <si>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</si>
  <si>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</si>
  <si>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</si>
  <si>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</si>
  <si>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</si>
  <si>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</si>
  <si>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</si>
  <si>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</si>
  <si>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</si>
  <si>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</si>
  <si>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</si>
  <si>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</si>
  <si>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</si>
  <si>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</si>
  <si>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</si>
  <si>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</si>
  <si>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</si>
  <si>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</si>
  <si>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</si>
  <si>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</si>
  <si>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</si>
  <si>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</si>
  <si>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</si>
  <si>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</si>
  <si>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</si>
  <si>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</si>
  <si>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</si>
  <si>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</si>
  <si>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</si>
  <si>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</si>
  <si>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</si>
  <si>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학과명2</t>
  </si>
  <si>
    <t>탐구형 학과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</si>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</sst>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\&gt;\=\90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4" xfId="1" applyNumberFormat="1" applyFont="1" applyBorder="1" applyAlignment="1">
      <alignment horizontal="center" wrapText="1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7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00000000-0005-0000-0000-000001000000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8027309-3247-496A-9A1C-860B3DDFAB81}" type="VALUE">
                      <a:rPr lang="en-US" altLang="ko-KR" sz="1000" b="1" i="0" baseline="0"/>
                      <a:pPr/>
                      <a:t>[값]</a:t>
                    </a:fld>
                    <a:endParaRPr lang="ko-KR" altLang="en-US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259-40FA-8B92-C860A34215DD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pct10">
      <a:fgClr>
        <a:schemeClr val="tx1">
          <a:lumMod val="75000"/>
          <a:lumOff val="25000"/>
        </a:schemeClr>
      </a:fgClr>
      <a:bgClr>
        <a:schemeClr val="bg1"/>
      </a:bgClr>
    </a:patt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1</xdr:row>
      <xdr:rowOff>0</xdr:rowOff>
    </xdr:from>
    <xdr:to>
      <xdr:col>6</xdr:col>
      <xdr:colOff>7620</xdr:colOff>
      <xdr:row>3</xdr:row>
      <xdr:rowOff>0</xdr:rowOff>
    </xdr:to>
    <xdr:sp macro="[0]!서식" textlink="">
      <xdr:nvSpPr>
        <xdr:cNvPr id="3" name="사각형: 빗면 2">
          <a:extLst>
            <a:ext uri="{FF2B5EF4-FFF2-40B4-BE49-F238E27FC236}">
              <a16:creationId xmlns:a16="http://schemas.microsoft.com/office/drawing/2014/main" id="{569FD366-1833-728D-8F0F-5CB8EF5AA6BF}"/>
            </a:ext>
          </a:extLst>
        </xdr:cNvPr>
        <xdr:cNvSpPr/>
      </xdr:nvSpPr>
      <xdr:spPr>
        <a:xfrm>
          <a:off x="351282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4" name="사각형: 빗면 3">
          <a:extLst>
            <a:ext uri="{FF2B5EF4-FFF2-40B4-BE49-F238E27FC236}">
              <a16:creationId xmlns:a16="http://schemas.microsoft.com/office/drawing/2014/main" id="{CBC0EA31-CB16-217F-ECC1-6D77319DCD48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13.795579745369" createdVersion="6" refreshedVersion="6" minRefreshableVersion="3" recordCount="35" xr:uid="{00000000-000A-0000-FFFF-FFFF05000000}">
  <cacheSource type="external" connectionId="1"/>
  <cacheFields count="9">
    <cacheField name="학과명" numFmtId="0">
      <sharedItems count="4">
        <s v="중국어과"/>
        <s v="문헌정보학과"/>
        <s v="문예창작과"/>
        <s v="국어국문학과"/>
      </sharedItems>
      <fieldGroup par="8"/>
    </cacheField>
    <cacheField name="성명" numFmtId="0">
      <sharedItems/>
    </cacheField>
    <cacheField name="학년" numFmtId="0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>
      <sharedItems count="2">
        <s v="남"/>
        <s v="여"/>
      </sharedItems>
    </cacheField>
    <cacheField name="학과성적" numFmtId="0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">
  <r>
    <x v="0"/>
    <s v="정태은"/>
    <x v="0"/>
    <x v="0"/>
    <x v="0"/>
    <x v="0"/>
    <x v="0"/>
    <n v="87.95"/>
  </r>
  <r>
    <x v="1"/>
    <s v="윤민영"/>
    <x v="0"/>
    <x v="0"/>
    <x v="1"/>
    <x v="1"/>
    <x v="1"/>
    <n v="92.1"/>
  </r>
  <r>
    <x v="1"/>
    <s v="홍지연"/>
    <x v="0"/>
    <x v="1"/>
    <x v="0"/>
    <x v="2"/>
    <x v="2"/>
    <n v="93.55"/>
  </r>
  <r>
    <x v="1"/>
    <s v="김경희"/>
    <x v="1"/>
    <x v="1"/>
    <x v="2"/>
    <x v="3"/>
    <x v="3"/>
    <n v="93.35"/>
  </r>
  <r>
    <x v="0"/>
    <s v="김세환"/>
    <x v="1"/>
    <x v="0"/>
    <x v="3"/>
    <x v="4"/>
    <x v="1"/>
    <n v="86.15"/>
  </r>
  <r>
    <x v="0"/>
    <s v="박극준"/>
    <x v="0"/>
    <x v="0"/>
    <x v="4"/>
    <x v="5"/>
    <x v="4"/>
    <n v="87.75"/>
  </r>
  <r>
    <x v="2"/>
    <s v="강흥석"/>
    <x v="1"/>
    <x v="0"/>
    <x v="0"/>
    <x v="6"/>
    <x v="0"/>
    <n v="93.35"/>
  </r>
  <r>
    <x v="3"/>
    <s v="윤여송"/>
    <x v="1"/>
    <x v="0"/>
    <x v="0"/>
    <x v="7"/>
    <x v="3"/>
    <n v="93.85"/>
  </r>
  <r>
    <x v="2"/>
    <s v="김한응"/>
    <x v="0"/>
    <x v="0"/>
    <x v="5"/>
    <x v="6"/>
    <x v="5"/>
    <n v="96.85"/>
  </r>
  <r>
    <x v="2"/>
    <s v="김진영"/>
    <x v="1"/>
    <x v="1"/>
    <x v="1"/>
    <x v="8"/>
    <x v="6"/>
    <n v="89.5"/>
  </r>
  <r>
    <x v="1"/>
    <s v="최금희"/>
    <x v="0"/>
    <x v="1"/>
    <x v="3"/>
    <x v="9"/>
    <x v="5"/>
    <n v="86.65"/>
  </r>
  <r>
    <x v="3"/>
    <s v="최준성"/>
    <x v="0"/>
    <x v="0"/>
    <x v="0"/>
    <x v="9"/>
    <x v="7"/>
    <n v="89.45"/>
  </r>
  <r>
    <x v="3"/>
    <s v="차용숙"/>
    <x v="2"/>
    <x v="1"/>
    <x v="4"/>
    <x v="3"/>
    <x v="8"/>
    <n v="88.75"/>
  </r>
  <r>
    <x v="0"/>
    <s v="이준석"/>
    <x v="0"/>
    <x v="0"/>
    <x v="5"/>
    <x v="8"/>
    <x v="3"/>
    <n v="91.85"/>
  </r>
  <r>
    <x v="2"/>
    <s v="한성현"/>
    <x v="0"/>
    <x v="0"/>
    <x v="4"/>
    <x v="10"/>
    <x v="9"/>
    <n v="89.75"/>
  </r>
  <r>
    <x v="0"/>
    <s v="김경식"/>
    <x v="1"/>
    <x v="0"/>
    <x v="2"/>
    <x v="10"/>
    <x v="10"/>
    <n v="90.45"/>
  </r>
  <r>
    <x v="3"/>
    <s v="정참삼"/>
    <x v="0"/>
    <x v="0"/>
    <x v="1"/>
    <x v="4"/>
    <x v="2"/>
    <n v="90.1"/>
  </r>
  <r>
    <x v="1"/>
    <s v="유근숙"/>
    <x v="1"/>
    <x v="1"/>
    <x v="6"/>
    <x v="10"/>
    <x v="11"/>
    <n v="91.6"/>
  </r>
  <r>
    <x v="3"/>
    <s v="민병철"/>
    <x v="0"/>
    <x v="0"/>
    <x v="2"/>
    <x v="2"/>
    <x v="10"/>
    <n v="91.25"/>
  </r>
  <r>
    <x v="2"/>
    <s v="김기상"/>
    <x v="1"/>
    <x v="0"/>
    <x v="5"/>
    <x v="11"/>
    <x v="3"/>
    <n v="93.05"/>
  </r>
  <r>
    <x v="0"/>
    <s v="최선수"/>
    <x v="1"/>
    <x v="0"/>
    <x v="7"/>
    <x v="8"/>
    <x v="5"/>
    <n v="87.7"/>
  </r>
  <r>
    <x v="2"/>
    <s v="백준걸"/>
    <x v="0"/>
    <x v="1"/>
    <x v="5"/>
    <x v="7"/>
    <x v="7"/>
    <n v="92.85"/>
  </r>
  <r>
    <x v="1"/>
    <s v="이나영"/>
    <x v="1"/>
    <x v="1"/>
    <x v="4"/>
    <x v="7"/>
    <x v="9"/>
    <n v="91.75"/>
  </r>
  <r>
    <x v="0"/>
    <s v="허기상"/>
    <x v="1"/>
    <x v="0"/>
    <x v="6"/>
    <x v="2"/>
    <x v="3"/>
    <n v="93"/>
  </r>
  <r>
    <x v="3"/>
    <s v="박영후"/>
    <x v="1"/>
    <x v="0"/>
    <x v="8"/>
    <x v="10"/>
    <x v="9"/>
    <n v="92.85"/>
  </r>
  <r>
    <x v="3"/>
    <s v="정환홍"/>
    <x v="1"/>
    <x v="1"/>
    <x v="9"/>
    <x v="5"/>
    <x v="0"/>
    <n v="90.05"/>
  </r>
  <r>
    <x v="0"/>
    <s v="박병훈"/>
    <x v="1"/>
    <x v="0"/>
    <x v="1"/>
    <x v="9"/>
    <x v="2"/>
    <n v="90.9"/>
  </r>
  <r>
    <x v="0"/>
    <s v="박상준"/>
    <x v="0"/>
    <x v="0"/>
    <x v="10"/>
    <x v="3"/>
    <x v="9"/>
    <n v="91.25"/>
  </r>
  <r>
    <x v="1"/>
    <s v="최경수"/>
    <x v="1"/>
    <x v="1"/>
    <x v="10"/>
    <x v="5"/>
    <x v="10"/>
    <n v="91.15"/>
  </r>
  <r>
    <x v="2"/>
    <s v="도경민"/>
    <x v="0"/>
    <x v="1"/>
    <x v="11"/>
    <x v="12"/>
    <x v="5"/>
    <n v="85.15"/>
  </r>
  <r>
    <x v="2"/>
    <s v="김수정"/>
    <x v="1"/>
    <x v="1"/>
    <x v="12"/>
    <x v="13"/>
    <x v="5"/>
    <n v="86.5"/>
  </r>
  <r>
    <x v="2"/>
    <s v="이병렬"/>
    <x v="1"/>
    <x v="0"/>
    <x v="13"/>
    <x v="9"/>
    <x v="11"/>
    <n v="95.15"/>
  </r>
  <r>
    <x v="2"/>
    <s v="이영희"/>
    <x v="1"/>
    <x v="1"/>
    <x v="0"/>
    <x v="4"/>
    <x v="2"/>
    <n v="92.55"/>
  </r>
  <r>
    <x v="0"/>
    <s v="최재석"/>
    <x v="1"/>
    <x v="0"/>
    <x v="0"/>
    <x v="1"/>
    <x v="11"/>
    <n v="92.45"/>
  </r>
  <r>
    <x v="3"/>
    <s v="김형섭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피벗 테이블2" cacheId="0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B4:G16" firstHeaderRow="1" firstDataRow="2" firstDataCol="3" rowPageCount="1" colPageCount="1"/>
  <pivotFields count="9">
    <pivotField axis="axisRow" compact="0" showAll="0">
      <items count="5">
        <item x="3"/>
        <item x="2"/>
        <item x="1"/>
        <item x="0"/>
        <item t="default"/>
      </items>
    </pivotField>
    <pivotField compact="0" showAll="0"/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/>
    <pivotField axis="axisRow" compact="0" showAll="0" defaultSubtotal="0">
      <items count="2">
        <item n="탐구형 학과" sd="0" x="1"/>
        <item n="예술·관습형 학과" sd="0" x="0"/>
      </items>
    </pivotField>
  </pivotFields>
  <rowFields count="3">
    <field x="8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3"/>
  </colFields>
  <colItems count="3">
    <i>
      <x/>
    </i>
    <i>
      <x v="1"/>
    </i>
    <i t="grand">
      <x/>
    </i>
  </colItems>
  <pageFields count="1">
    <pageField fld="2" hier="-1"/>
  </pageFields>
  <dataFields count="3">
    <dataField name="평균 : 학과성적" fld="4" subtotal="average" baseField="8" baseItem="0" numFmtId="176"/>
    <dataField name="평균 : 어학테스트" fld="5" subtotal="average" baseField="8" baseItem="0" numFmtId="176"/>
    <dataField name="평균 : 면접" fld="6" subtotal="average" baseField="8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H41"/>
  <sheetViews>
    <sheetView topLeftCell="A16" workbookViewId="0">
      <selection activeCell="F29" sqref="F29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26" t="s">
        <v>75</v>
      </c>
    </row>
    <row r="30" spans="2:8" x14ac:dyDescent="0.4">
      <c r="B30" t="b">
        <f>AND(OR(B3="문예창작과",B3="문헌정보학과"),COUNTIF(F3:H3,"&gt;=80")=3)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2:I28"/>
  <sheetViews>
    <sheetView topLeftCell="A16" zoomScaleNormal="100" workbookViewId="0">
      <selection activeCell="G6" sqref="G6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27">
        <v>79.3</v>
      </c>
      <c r="G3" s="27">
        <v>78</v>
      </c>
      <c r="H3" s="27">
        <v>69</v>
      </c>
      <c r="I3" s="28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29">
        <v>97.3</v>
      </c>
      <c r="G4" s="29">
        <v>62</v>
      </c>
      <c r="H4" s="29">
        <v>77</v>
      </c>
      <c r="I4" s="30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29">
        <v>81.099999999999994</v>
      </c>
      <c r="G5" s="29">
        <v>82</v>
      </c>
      <c r="H5" s="29">
        <v>82</v>
      </c>
      <c r="I5" s="30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29">
        <v>81.099999999999994</v>
      </c>
      <c r="G6" s="29">
        <v>87</v>
      </c>
      <c r="H6" s="29">
        <v>82</v>
      </c>
      <c r="I6" s="30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29">
        <v>72.8</v>
      </c>
      <c r="G7" s="29">
        <v>98</v>
      </c>
      <c r="H7" s="29">
        <v>80</v>
      </c>
      <c r="I7" s="30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29">
        <v>72.8</v>
      </c>
      <c r="G8" s="29">
        <v>99</v>
      </c>
      <c r="H8" s="29">
        <v>80</v>
      </c>
      <c r="I8" s="30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29">
        <v>93.3</v>
      </c>
      <c r="G9" s="29">
        <v>70</v>
      </c>
      <c r="H9" s="29">
        <v>91</v>
      </c>
      <c r="I9" s="30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29">
        <v>69.099999999999994</v>
      </c>
      <c r="G10" s="29">
        <v>94</v>
      </c>
      <c r="H10" s="29">
        <v>92</v>
      </c>
      <c r="I10" s="30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29">
        <v>88.4</v>
      </c>
      <c r="G11" s="29">
        <v>94</v>
      </c>
      <c r="H11" s="29">
        <v>97</v>
      </c>
      <c r="I11" s="30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29">
        <v>86.6</v>
      </c>
      <c r="G12" s="29">
        <v>78</v>
      </c>
      <c r="H12" s="29">
        <v>96</v>
      </c>
      <c r="I12" s="30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29">
        <v>97.3</v>
      </c>
      <c r="G13" s="29">
        <v>98</v>
      </c>
      <c r="H13" s="29">
        <v>82</v>
      </c>
      <c r="I13" s="30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29">
        <v>91.5</v>
      </c>
      <c r="G14" s="29">
        <v>98</v>
      </c>
      <c r="H14" s="29">
        <v>88</v>
      </c>
      <c r="I14" s="30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29">
        <v>94</v>
      </c>
      <c r="G15" s="29">
        <v>92</v>
      </c>
      <c r="H15" s="29">
        <v>92</v>
      </c>
      <c r="I15" s="30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29">
        <v>97.7</v>
      </c>
      <c r="G16" s="29">
        <v>88</v>
      </c>
      <c r="H16" s="29">
        <v>88</v>
      </c>
      <c r="I16" s="30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29">
        <v>87.1</v>
      </c>
      <c r="G17" s="29">
        <v>96</v>
      </c>
      <c r="H17" s="29">
        <v>91</v>
      </c>
      <c r="I17" s="30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29">
        <v>88.4</v>
      </c>
      <c r="G18" s="29">
        <v>91</v>
      </c>
      <c r="H18" s="29">
        <v>95</v>
      </c>
      <c r="I18" s="30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29">
        <v>91.7</v>
      </c>
      <c r="G19" s="29">
        <v>95</v>
      </c>
      <c r="H19" s="29">
        <v>88</v>
      </c>
      <c r="I19" s="30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29">
        <v>91.7</v>
      </c>
      <c r="G20" s="29">
        <v>96</v>
      </c>
      <c r="H20" s="29">
        <v>87</v>
      </c>
      <c r="I20" s="30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29">
        <v>71.099999999999994</v>
      </c>
      <c r="G21" s="29">
        <v>92</v>
      </c>
      <c r="H21" s="29">
        <v>92</v>
      </c>
      <c r="I21" s="30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29">
        <v>81.099999999999994</v>
      </c>
      <c r="G22" s="29">
        <v>79</v>
      </c>
      <c r="H22" s="29">
        <v>96</v>
      </c>
      <c r="I22" s="30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29">
        <v>84.6</v>
      </c>
      <c r="G23" s="29">
        <v>77</v>
      </c>
      <c r="H23" s="29">
        <v>96</v>
      </c>
      <c r="I23" s="30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29">
        <v>72.8</v>
      </c>
      <c r="G24" s="29">
        <v>95</v>
      </c>
      <c r="H24" s="29">
        <v>91</v>
      </c>
      <c r="I24" s="30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29">
        <v>99.9</v>
      </c>
      <c r="G25" s="29">
        <v>91</v>
      </c>
      <c r="H25" s="29">
        <v>90</v>
      </c>
      <c r="I25" s="30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29">
        <v>93.3</v>
      </c>
      <c r="G26" s="29">
        <v>87</v>
      </c>
      <c r="H26" s="29">
        <v>95</v>
      </c>
      <c r="I26" s="30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29">
        <v>93.3</v>
      </c>
      <c r="G27" s="29">
        <v>94</v>
      </c>
      <c r="H27" s="29">
        <v>90</v>
      </c>
      <c r="I27" s="30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1">
        <v>97.7</v>
      </c>
      <c r="G28" s="31">
        <v>99</v>
      </c>
      <c r="H28" s="31">
        <v>95</v>
      </c>
      <c r="I28" s="32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J39"/>
  <sheetViews>
    <sheetView topLeftCell="A26" workbookViewId="0">
      <selection activeCell="E39" sqref="E39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 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 xml:space="preserve"> </v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 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 xml:space="preserve"> </v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 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 xml:space="preserve"> </v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 {0.7,0.2,0.1})</f>
        <v>84.22</v>
      </c>
      <c r="I6" s="3" t="str">
        <f t="shared" si="0"/>
        <v>★★★★★★★★☆☆</v>
      </c>
      <c r="J6" s="3" t="str" cm="1">
        <f t="array" ref="J6">fn비고(E6,F6,G6,H6)</f>
        <v xml:space="preserve"> </v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 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 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 xml:space="preserve"> </v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 {0.7,0.2,0.1})</f>
        <v>94.79</v>
      </c>
      <c r="I9" s="3" t="str">
        <f t="shared" si="0"/>
        <v>★★★★★★★★★☆</v>
      </c>
      <c r="J9" s="3" t="str" cm="1">
        <f t="array" ref="J9">fn비고(E9,F9,G9,H9)</f>
        <v xml:space="preserve"> </v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 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 xml:space="preserve"> </v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 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 xml:space="preserve"> </v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 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 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 xml:space="preserve"> </v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 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 xml:space="preserve"> </v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 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 xml:space="preserve"> </v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 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 xml:space="preserve"> </v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 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 xml:space="preserve"> </v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 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 xml:space="preserve"> </v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 {0.7,0.2,0.1})</f>
        <v>84.05</v>
      </c>
      <c r="I19" s="3" t="str">
        <f t="shared" si="0"/>
        <v>★★★★★★★★★☆</v>
      </c>
      <c r="J19" s="3" t="e" cm="1">
        <f t="array" ref="J19">fn비고(E19,F19,G19,H19)</f>
        <v>#VALUE!</v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 {0.7,0.2,0.1})</f>
        <v>92.21</v>
      </c>
      <c r="I20" s="3" t="str">
        <f t="shared" si="0"/>
        <v>★★★★★★★★★☆</v>
      </c>
      <c r="J20" s="3" t="e" cm="1">
        <f t="array" ref="J20">fn비고(E20,F20,G20,H20)</f>
        <v>#VALUE!</v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 {0.7,0.2,0.1})</f>
        <v>64.899999999999991</v>
      </c>
      <c r="I21" s="3" t="str">
        <f t="shared" si="0"/>
        <v>★★★★★☆☆☆☆☆</v>
      </c>
      <c r="J21" s="3" t="e" cm="1">
        <f t="array" ref="J21">fn비고(E21,F21,G21,H21)</f>
        <v>#VALUE!</v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 {0.7,0.2,0.1})</f>
        <v>92.910000000000011</v>
      </c>
      <c r="I22" s="3" t="str">
        <f t="shared" si="0"/>
        <v>★★★★★★★★★☆</v>
      </c>
      <c r="J22" s="3" t="e" cm="1">
        <f t="array" ref="J22">fn비고(E22,F22,G22,H22)</f>
        <v>#VALUE!</v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 {0.7,0.2,0.1})</f>
        <v>93.809999999999988</v>
      </c>
      <c r="I23" s="3" t="str">
        <f t="shared" si="0"/>
        <v>★★★★★★★★★☆</v>
      </c>
      <c r="J23" s="3" t="e" cm="1">
        <f t="array" ref="J23">fn비고(E23,F23,G23,H23)</f>
        <v>#VALUE!</v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 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 xml:space="preserve"> </v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 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 xml:space="preserve"> </v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 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 xml:space="preserve"> </v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 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 xml:space="preserve"> </v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 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 xml:space="preserve"> </v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 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 xml:space="preserve"> </v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 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 xml:space="preserve"> </v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 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 xml:space="preserve"> </v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 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 xml:space="preserve"> </v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 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 xml:space="preserve"> </v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 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SUM(IF($D$3:$D$34=$A38,1,0))&amp;"명"</f>
        <v>20명</v>
      </c>
      <c r="C38" s="12" cm="1">
        <f t="array" ref="C38">AVERAGE(IF(($D$3:$D$34=$A38)*(IFERROR(FIND("정보",$A$3:$A$34)&gt;=0,FALSE)),$G$3:$G$34))</f>
        <v>90.875</v>
      </c>
    </row>
    <row r="39" spans="1:10" x14ac:dyDescent="0.4">
      <c r="A39" s="3" t="s">
        <v>11</v>
      </c>
      <c r="B39" s="3" t="str">
        <f t="array" ref="B39">SUM(IF($D$3:$D$34=$A39,1,0))&amp;"명"</f>
        <v>12명</v>
      </c>
      <c r="C39" s="12" cm="1">
        <f t="array" ref="C39">AVERAGE(IF(($D$3:$D$34=$A39)*(IFERROR(FIND("정보",$A$3:$A$34)&gt;=0,FALSE)),$G$3:$G$34))</f>
        <v>92.2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2:G16"/>
  <sheetViews>
    <sheetView workbookViewId="0">
      <selection activeCell="E9" sqref="E9"/>
    </sheetView>
  </sheetViews>
  <sheetFormatPr defaultRowHeight="17.399999999999999" x14ac:dyDescent="0.4"/>
  <cols>
    <col min="1" max="1" width="3.5" customWidth="1"/>
    <col min="2" max="2" width="22.09765625" bestFit="1" customWidth="1"/>
    <col min="3" max="4" width="16.8984375" bestFit="1" customWidth="1"/>
    <col min="5" max="6" width="7.5" customWidth="1"/>
    <col min="7" max="7" width="7.3984375" customWidth="1"/>
    <col min="8" max="8" width="11.09765625" customWidth="1"/>
    <col min="9" max="9" width="20.09765625" bestFit="1" customWidth="1"/>
    <col min="10" max="10" width="22.09765625" bestFit="1" customWidth="1"/>
    <col min="11" max="11" width="15.8984375" bestFit="1" customWidth="1"/>
  </cols>
  <sheetData>
    <row r="2" spans="2:7" x14ac:dyDescent="0.4">
      <c r="B2" s="33" t="s">
        <v>2</v>
      </c>
      <c r="C2" t="s">
        <v>76</v>
      </c>
    </row>
    <row r="4" spans="2:7" x14ac:dyDescent="0.4">
      <c r="E4" s="33" t="s">
        <v>3</v>
      </c>
    </row>
    <row r="5" spans="2:7" x14ac:dyDescent="0.4">
      <c r="B5" s="33" t="s">
        <v>85</v>
      </c>
      <c r="C5" s="33" t="s">
        <v>0</v>
      </c>
      <c r="D5" s="33" t="s">
        <v>78</v>
      </c>
      <c r="E5" t="s">
        <v>9</v>
      </c>
      <c r="F5" t="s">
        <v>11</v>
      </c>
      <c r="G5" t="s">
        <v>77</v>
      </c>
    </row>
    <row r="6" spans="2:7" x14ac:dyDescent="0.4">
      <c r="B6" t="s">
        <v>86</v>
      </c>
      <c r="E6" s="34"/>
      <c r="F6" s="34"/>
      <c r="G6" s="34"/>
    </row>
    <row r="7" spans="2:7" x14ac:dyDescent="0.4">
      <c r="D7" t="s">
        <v>79</v>
      </c>
      <c r="E7" s="34">
        <v>92.050000000000011</v>
      </c>
      <c r="F7" s="34">
        <v>89.3</v>
      </c>
      <c r="G7" s="34">
        <v>91.744444444444454</v>
      </c>
    </row>
    <row r="8" spans="2:7" x14ac:dyDescent="0.4">
      <c r="D8" t="s">
        <v>81</v>
      </c>
      <c r="E8" s="34">
        <v>89</v>
      </c>
      <c r="F8" s="34">
        <v>95.5</v>
      </c>
      <c r="G8" s="34">
        <v>89.722222222222229</v>
      </c>
    </row>
    <row r="9" spans="2:7" x14ac:dyDescent="0.4">
      <c r="D9" t="s">
        <v>83</v>
      </c>
      <c r="E9" s="34">
        <v>90.1875</v>
      </c>
      <c r="F9" s="34">
        <v>85.5</v>
      </c>
      <c r="G9" s="34">
        <v>89.666666666666671</v>
      </c>
    </row>
    <row r="10" spans="2:7" x14ac:dyDescent="0.4">
      <c r="B10" t="s">
        <v>87</v>
      </c>
      <c r="E10" s="34"/>
      <c r="F10" s="34"/>
      <c r="G10" s="34"/>
    </row>
    <row r="11" spans="2:7" x14ac:dyDescent="0.4">
      <c r="D11" t="s">
        <v>79</v>
      </c>
      <c r="E11" s="34">
        <v>94.616666666666674</v>
      </c>
      <c r="F11" s="34">
        <v>89.818181818181827</v>
      </c>
      <c r="G11" s="34">
        <v>91.511764705882342</v>
      </c>
    </row>
    <row r="12" spans="2:7" x14ac:dyDescent="0.4">
      <c r="D12" t="s">
        <v>81</v>
      </c>
      <c r="E12" s="34">
        <v>91.833333333333329</v>
      </c>
      <c r="F12" s="34">
        <v>89</v>
      </c>
      <c r="G12" s="34">
        <v>90</v>
      </c>
    </row>
    <row r="13" spans="2:7" x14ac:dyDescent="0.4">
      <c r="D13" t="s">
        <v>83</v>
      </c>
      <c r="E13" s="34">
        <v>92.333333333333329</v>
      </c>
      <c r="F13" s="34">
        <v>92.36363636363636</v>
      </c>
      <c r="G13" s="34">
        <v>92.352941176470594</v>
      </c>
    </row>
    <row r="14" spans="2:7" x14ac:dyDescent="0.4">
      <c r="B14" t="s">
        <v>80</v>
      </c>
      <c r="E14" s="34">
        <v>92.750000000000014</v>
      </c>
      <c r="F14" s="34">
        <v>89.738461538461536</v>
      </c>
      <c r="G14" s="34">
        <v>91.631428571428572</v>
      </c>
    </row>
    <row r="15" spans="2:7" x14ac:dyDescent="0.4">
      <c r="B15" t="s">
        <v>82</v>
      </c>
      <c r="E15" s="34">
        <v>89.772727272727266</v>
      </c>
      <c r="F15" s="34">
        <v>90</v>
      </c>
      <c r="G15" s="34">
        <v>89.857142857142861</v>
      </c>
    </row>
    <row r="16" spans="2:7" x14ac:dyDescent="0.4">
      <c r="B16" t="s">
        <v>84</v>
      </c>
      <c r="E16" s="34">
        <v>90.772727272727266</v>
      </c>
      <c r="F16" s="34">
        <v>91.307692307692307</v>
      </c>
      <c r="G16" s="34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F16"/>
  <sheetViews>
    <sheetView workbookViewId="0">
      <selection activeCell="G20" sqref="G20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00000000-0002-0000-0400-000000000000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2:E8"/>
  <sheetViews>
    <sheetView workbookViewId="0">
      <selection activeCell="K27" sqref="K27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3:I30"/>
  <sheetViews>
    <sheetView topLeftCell="A7" workbookViewId="0">
      <selection activeCell="I13" sqref="I13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35" t="s">
        <v>19</v>
      </c>
      <c r="B5" s="36" t="s">
        <v>21</v>
      </c>
      <c r="C5" s="36">
        <v>3</v>
      </c>
      <c r="D5" s="36">
        <v>79.3</v>
      </c>
      <c r="E5" s="36">
        <v>78</v>
      </c>
      <c r="F5" s="36">
        <v>69</v>
      </c>
      <c r="G5" s="37">
        <f t="shared" ref="G5:G30" si="0">AVERAGEA(D5:F5)</f>
        <v>75.433333333333337</v>
      </c>
      <c r="I5" s="25" t="s">
        <v>19</v>
      </c>
    </row>
    <row r="6" spans="1:9" x14ac:dyDescent="0.4">
      <c r="A6" s="35" t="s">
        <v>19</v>
      </c>
      <c r="B6" s="36" t="s">
        <v>44</v>
      </c>
      <c r="C6" s="36">
        <v>2</v>
      </c>
      <c r="D6" s="36">
        <v>95.2</v>
      </c>
      <c r="E6" s="36">
        <v>97</v>
      </c>
      <c r="F6" s="36">
        <v>94</v>
      </c>
      <c r="G6" s="37">
        <f t="shared" si="0"/>
        <v>95.399999999999991</v>
      </c>
      <c r="I6" s="25" t="s">
        <v>7</v>
      </c>
    </row>
    <row r="7" spans="1:9" x14ac:dyDescent="0.4">
      <c r="A7" s="35" t="s">
        <v>19</v>
      </c>
      <c r="B7" s="36" t="s">
        <v>39</v>
      </c>
      <c r="C7" s="36">
        <v>2</v>
      </c>
      <c r="D7" s="36">
        <v>97.3</v>
      </c>
      <c r="E7" s="36" t="s">
        <v>70</v>
      </c>
      <c r="F7" s="36">
        <v>77</v>
      </c>
      <c r="G7" s="37">
        <f t="shared" si="0"/>
        <v>58.1</v>
      </c>
      <c r="I7" s="25" t="s">
        <v>22</v>
      </c>
    </row>
    <row r="8" spans="1:9" x14ac:dyDescent="0.4">
      <c r="A8" s="35" t="s">
        <v>7</v>
      </c>
      <c r="B8" s="36" t="s">
        <v>16</v>
      </c>
      <c r="C8" s="36">
        <v>4</v>
      </c>
      <c r="D8" s="36">
        <v>81.099999999999994</v>
      </c>
      <c r="E8" s="36">
        <v>82</v>
      </c>
      <c r="F8" s="36">
        <v>82</v>
      </c>
      <c r="G8" s="37">
        <f t="shared" si="0"/>
        <v>81.7</v>
      </c>
      <c r="I8" s="25" t="s">
        <v>12</v>
      </c>
    </row>
    <row r="9" spans="1:9" x14ac:dyDescent="0.4">
      <c r="A9" s="35" t="s">
        <v>22</v>
      </c>
      <c r="B9" s="36" t="s">
        <v>34</v>
      </c>
      <c r="C9" s="36">
        <v>2</v>
      </c>
      <c r="D9" s="36">
        <v>88.4</v>
      </c>
      <c r="E9" s="36">
        <v>91</v>
      </c>
      <c r="F9" s="36">
        <v>95</v>
      </c>
      <c r="G9" s="37">
        <f t="shared" si="0"/>
        <v>91.466666666666654</v>
      </c>
    </row>
    <row r="10" spans="1:9" x14ac:dyDescent="0.4">
      <c r="A10" s="35" t="s">
        <v>22</v>
      </c>
      <c r="B10" s="36" t="s">
        <v>35</v>
      </c>
      <c r="C10" s="36">
        <v>3</v>
      </c>
      <c r="D10" s="36">
        <v>91.7</v>
      </c>
      <c r="E10" s="36">
        <v>95</v>
      </c>
      <c r="F10" s="36">
        <v>88</v>
      </c>
      <c r="G10" s="37">
        <f t="shared" si="0"/>
        <v>91.566666666666663</v>
      </c>
    </row>
    <row r="11" spans="1:9" x14ac:dyDescent="0.4">
      <c r="A11" s="35" t="s">
        <v>12</v>
      </c>
      <c r="B11" s="36" t="s">
        <v>17</v>
      </c>
      <c r="C11" s="36">
        <v>3</v>
      </c>
      <c r="D11" s="36">
        <v>81.099999999999994</v>
      </c>
      <c r="E11" s="36">
        <v>87</v>
      </c>
      <c r="F11" s="36">
        <v>82</v>
      </c>
      <c r="G11" s="37">
        <f t="shared" si="0"/>
        <v>83.36666666666666</v>
      </c>
    </row>
    <row r="12" spans="1:9" x14ac:dyDescent="0.4">
      <c r="A12" s="35" t="s">
        <v>22</v>
      </c>
      <c r="B12" s="36" t="s">
        <v>23</v>
      </c>
      <c r="C12" s="36">
        <v>4</v>
      </c>
      <c r="D12" s="36">
        <v>72.8</v>
      </c>
      <c r="E12" s="36">
        <v>98</v>
      </c>
      <c r="F12" s="36">
        <v>80</v>
      </c>
      <c r="G12" s="37">
        <f t="shared" si="0"/>
        <v>83.600000000000009</v>
      </c>
    </row>
    <row r="13" spans="1:9" x14ac:dyDescent="0.4">
      <c r="A13" s="35" t="s">
        <v>7</v>
      </c>
      <c r="B13" s="36" t="s">
        <v>24</v>
      </c>
      <c r="C13" s="36">
        <v>2</v>
      </c>
      <c r="D13" s="36">
        <v>72.8</v>
      </c>
      <c r="E13" s="36">
        <v>99</v>
      </c>
      <c r="F13" s="36">
        <v>80</v>
      </c>
      <c r="G13" s="37">
        <f t="shared" si="0"/>
        <v>83.933333333333337</v>
      </c>
    </row>
    <row r="14" spans="1:9" x14ac:dyDescent="0.4">
      <c r="A14" s="35" t="s">
        <v>22</v>
      </c>
      <c r="B14" s="36" t="s">
        <v>40</v>
      </c>
      <c r="C14" s="36">
        <v>3</v>
      </c>
      <c r="D14" s="36">
        <v>93.3</v>
      </c>
      <c r="E14" s="36">
        <v>70</v>
      </c>
      <c r="F14" s="36">
        <v>91</v>
      </c>
      <c r="G14" s="37">
        <f t="shared" si="0"/>
        <v>84.766666666666666</v>
      </c>
    </row>
    <row r="15" spans="1:9" x14ac:dyDescent="0.4">
      <c r="A15" s="35" t="s">
        <v>7</v>
      </c>
      <c r="B15" s="36" t="s">
        <v>41</v>
      </c>
      <c r="C15" s="36">
        <v>2</v>
      </c>
      <c r="D15" s="36" t="s">
        <v>70</v>
      </c>
      <c r="E15" s="36">
        <v>94</v>
      </c>
      <c r="F15" s="36">
        <v>92</v>
      </c>
      <c r="G15" s="37">
        <f t="shared" si="0"/>
        <v>62</v>
      </c>
    </row>
    <row r="16" spans="1:9" x14ac:dyDescent="0.4">
      <c r="A16" s="35" t="s">
        <v>12</v>
      </c>
      <c r="B16" s="36" t="s">
        <v>42</v>
      </c>
      <c r="C16" s="36">
        <v>3</v>
      </c>
      <c r="D16" s="36">
        <v>88.4</v>
      </c>
      <c r="E16" s="36">
        <v>94</v>
      </c>
      <c r="F16" s="36">
        <v>97</v>
      </c>
      <c r="G16" s="37">
        <f t="shared" si="0"/>
        <v>93.133333333333326</v>
      </c>
    </row>
    <row r="17" spans="1:7" x14ac:dyDescent="0.4">
      <c r="A17" s="35" t="s">
        <v>22</v>
      </c>
      <c r="B17" s="36" t="s">
        <v>43</v>
      </c>
      <c r="C17" s="36">
        <v>2</v>
      </c>
      <c r="D17" s="36">
        <v>86.6</v>
      </c>
      <c r="E17" s="36">
        <v>78</v>
      </c>
      <c r="F17" s="36">
        <v>96</v>
      </c>
      <c r="G17" s="37">
        <f t="shared" si="0"/>
        <v>86.866666666666674</v>
      </c>
    </row>
    <row r="18" spans="1:7" x14ac:dyDescent="0.4">
      <c r="A18" s="35" t="s">
        <v>7</v>
      </c>
      <c r="B18" s="36" t="s">
        <v>14</v>
      </c>
      <c r="C18" s="36">
        <v>3</v>
      </c>
      <c r="D18" s="36">
        <v>97.3</v>
      </c>
      <c r="E18" s="36">
        <v>98</v>
      </c>
      <c r="F18" s="36">
        <v>97</v>
      </c>
      <c r="G18" s="37">
        <f t="shared" si="0"/>
        <v>97.433333333333337</v>
      </c>
    </row>
    <row r="19" spans="1:7" x14ac:dyDescent="0.4">
      <c r="A19" s="35" t="s">
        <v>12</v>
      </c>
      <c r="B19" s="36" t="s">
        <v>15</v>
      </c>
      <c r="C19" s="36">
        <v>2</v>
      </c>
      <c r="D19" s="36">
        <v>91.5</v>
      </c>
      <c r="E19" s="36">
        <v>98</v>
      </c>
      <c r="F19" s="36">
        <v>88</v>
      </c>
      <c r="G19" s="37">
        <f t="shared" si="0"/>
        <v>92.5</v>
      </c>
    </row>
    <row r="20" spans="1:7" x14ac:dyDescent="0.4">
      <c r="A20" s="35" t="s">
        <v>22</v>
      </c>
      <c r="B20" s="36" t="s">
        <v>27</v>
      </c>
      <c r="C20" s="36">
        <v>2</v>
      </c>
      <c r="D20" s="36">
        <v>94</v>
      </c>
      <c r="E20" s="36">
        <v>92</v>
      </c>
      <c r="F20" s="36">
        <v>92</v>
      </c>
      <c r="G20" s="37">
        <f t="shared" si="0"/>
        <v>92.666666666666671</v>
      </c>
    </row>
    <row r="21" spans="1:7" x14ac:dyDescent="0.4">
      <c r="A21" s="35" t="s">
        <v>19</v>
      </c>
      <c r="B21" s="36" t="s">
        <v>28</v>
      </c>
      <c r="C21" s="36">
        <v>2</v>
      </c>
      <c r="D21" s="36">
        <v>97.7</v>
      </c>
      <c r="E21" s="36">
        <v>88</v>
      </c>
      <c r="F21" s="36">
        <v>88</v>
      </c>
      <c r="G21" s="37">
        <f t="shared" si="0"/>
        <v>91.233333333333334</v>
      </c>
    </row>
    <row r="22" spans="1:7" x14ac:dyDescent="0.4">
      <c r="A22" s="35" t="s">
        <v>12</v>
      </c>
      <c r="B22" s="36" t="s">
        <v>45</v>
      </c>
      <c r="C22" s="36">
        <v>2</v>
      </c>
      <c r="D22" s="36">
        <v>91.7</v>
      </c>
      <c r="E22" s="36">
        <v>96</v>
      </c>
      <c r="F22" s="36">
        <v>87</v>
      </c>
      <c r="G22" s="37">
        <f t="shared" si="0"/>
        <v>91.566666666666663</v>
      </c>
    </row>
    <row r="23" spans="1:7" x14ac:dyDescent="0.4">
      <c r="A23" s="35" t="s">
        <v>7</v>
      </c>
      <c r="B23" s="36" t="s">
        <v>46</v>
      </c>
      <c r="C23" s="36">
        <v>3</v>
      </c>
      <c r="D23" s="36">
        <v>71.099999999999994</v>
      </c>
      <c r="E23" s="36">
        <v>92</v>
      </c>
      <c r="F23" s="36">
        <v>92</v>
      </c>
      <c r="G23" s="37">
        <f t="shared" si="0"/>
        <v>85.033333333333331</v>
      </c>
    </row>
    <row r="24" spans="1:7" x14ac:dyDescent="0.4">
      <c r="A24" s="35" t="s">
        <v>7</v>
      </c>
      <c r="B24" s="36" t="s">
        <v>47</v>
      </c>
      <c r="C24" s="36">
        <v>3</v>
      </c>
      <c r="D24" s="36">
        <v>81.099999999999994</v>
      </c>
      <c r="E24" s="36">
        <v>79</v>
      </c>
      <c r="F24" s="36">
        <v>96</v>
      </c>
      <c r="G24" s="37">
        <f t="shared" si="0"/>
        <v>85.366666666666674</v>
      </c>
    </row>
    <row r="25" spans="1:7" x14ac:dyDescent="0.4">
      <c r="A25" s="35" t="s">
        <v>7</v>
      </c>
      <c r="B25" s="36" t="s">
        <v>48</v>
      </c>
      <c r="C25" s="36">
        <v>2</v>
      </c>
      <c r="D25" s="36">
        <v>84.6</v>
      </c>
      <c r="E25" s="36">
        <v>77</v>
      </c>
      <c r="F25" s="36">
        <v>96</v>
      </c>
      <c r="G25" s="37">
        <f t="shared" si="0"/>
        <v>85.866666666666674</v>
      </c>
    </row>
    <row r="26" spans="1:7" x14ac:dyDescent="0.4">
      <c r="A26" s="35" t="s">
        <v>7</v>
      </c>
      <c r="B26" s="36" t="s">
        <v>49</v>
      </c>
      <c r="C26" s="36">
        <v>3</v>
      </c>
      <c r="D26" s="36">
        <v>72.8</v>
      </c>
      <c r="E26" s="36">
        <v>95</v>
      </c>
      <c r="F26" s="36">
        <v>91</v>
      </c>
      <c r="G26" s="37">
        <f t="shared" si="0"/>
        <v>86.266666666666666</v>
      </c>
    </row>
    <row r="27" spans="1:7" x14ac:dyDescent="0.4">
      <c r="A27" s="35" t="s">
        <v>7</v>
      </c>
      <c r="B27" s="36" t="s">
        <v>50</v>
      </c>
      <c r="C27" s="36">
        <v>2</v>
      </c>
      <c r="D27" s="36">
        <v>99.9</v>
      </c>
      <c r="E27" s="36">
        <v>95</v>
      </c>
      <c r="F27" s="36">
        <v>94</v>
      </c>
      <c r="G27" s="37">
        <f t="shared" si="0"/>
        <v>96.3</v>
      </c>
    </row>
    <row r="28" spans="1:7" x14ac:dyDescent="0.4">
      <c r="A28" s="35" t="s">
        <v>7</v>
      </c>
      <c r="B28" s="36" t="s">
        <v>51</v>
      </c>
      <c r="C28" s="36">
        <v>2</v>
      </c>
      <c r="D28" s="36">
        <v>93.3</v>
      </c>
      <c r="E28" s="36">
        <v>87</v>
      </c>
      <c r="F28" s="36">
        <v>95</v>
      </c>
      <c r="G28" s="37">
        <f t="shared" si="0"/>
        <v>91.766666666666666</v>
      </c>
    </row>
    <row r="29" spans="1:7" x14ac:dyDescent="0.4">
      <c r="A29" s="35" t="s">
        <v>22</v>
      </c>
      <c r="B29" s="36" t="s">
        <v>36</v>
      </c>
      <c r="C29" s="36">
        <v>2</v>
      </c>
      <c r="D29" s="36">
        <v>93.3</v>
      </c>
      <c r="E29" s="36">
        <v>94</v>
      </c>
      <c r="F29" s="36">
        <v>90</v>
      </c>
      <c r="G29" s="37">
        <f t="shared" si="0"/>
        <v>92.433333333333337</v>
      </c>
    </row>
    <row r="30" spans="1:7" x14ac:dyDescent="0.4">
      <c r="A30" s="38" t="s">
        <v>19</v>
      </c>
      <c r="B30" s="39" t="s">
        <v>37</v>
      </c>
      <c r="C30" s="39">
        <v>3</v>
      </c>
      <c r="D30" s="39">
        <v>97.7</v>
      </c>
      <c r="E30" s="39">
        <v>99</v>
      </c>
      <c r="F30" s="39">
        <v>95</v>
      </c>
      <c r="G30" s="40">
        <f t="shared" si="0"/>
        <v>97.233333333333334</v>
      </c>
    </row>
  </sheetData>
  <phoneticPr fontId="1" type="noConversion"/>
  <conditionalFormatting sqref="A5:G30"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{9EC391CB-5D89-4B06-A182-329EA6C35543}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{5C911A3D-810F-4EDD-AD61-C8EFE3EA6DE7}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C391CB-5D89-4B06-A182-329EA6C3554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C911A3D-810F-4EDD-AD61-C8EFE3EA6DE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A5:G30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B2:G5"/>
  <sheetViews>
    <sheetView tabSelected="1" workbookViewId="0">
      <selection activeCell="F8" sqref="F8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김류태</cp:lastModifiedBy>
  <dcterms:created xsi:type="dcterms:W3CDTF">2023-08-09T00:13:15Z</dcterms:created>
  <dcterms:modified xsi:type="dcterms:W3CDTF">2025-02-25T13:54:19Z</dcterms:modified>
</cp:coreProperties>
</file>