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2 최신기출유형\02회\"/>
    </mc:Choice>
  </mc:AlternateContent>
  <xr:revisionPtr revIDLastSave="0" documentId="13_ncr:1_{C96EDF73-0748-4F30-9603-D4E7A0505AB3}" xr6:coauthVersionLast="47" xr6:coauthVersionMax="47" xr10:uidLastSave="{00000000-0000-0000-0000-000000000000}"/>
  <bookViews>
    <workbookView xWindow="-120" yWindow="-120" windowWidth="29040" windowHeight="15840" activeTab="9" xr2:uid="{812066B2-97CF-4D81-BA16-AB7A7A7E7780}"/>
  </bookViews>
  <sheets>
    <sheet name="기본작업-1" sheetId="1" r:id="rId1"/>
    <sheet name="기본작업-2" sheetId="2" r:id="rId2"/>
    <sheet name="계산작업" sheetId="3" r:id="rId3"/>
    <sheet name="세부 정보1" sheetId="9" r:id="rId4"/>
    <sheet name="세부 정보2" sheetId="10" r:id="rId5"/>
    <sheet name="분석작업-1" sheetId="4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'기본작업-1'!$B$2:$H$27</definedName>
    <definedName name="_xleta.COUNTIF" hidden="1" xlm="1">#NAME?</definedName>
    <definedName name="_xleta.IF" hidden="1" xlm="1">#NAME?</definedName>
    <definedName name="_xleta.IFERROR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B30" i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8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4" i="3" a="1"/>
  <c r="J6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3" i="3" a="1"/>
  <c r="J34" i="3" l="1"/>
  <c r="J32" i="3"/>
  <c r="J30" i="3"/>
  <c r="J28" i="3"/>
  <c r="J26" i="3"/>
  <c r="J24" i="3"/>
  <c r="J22" i="3"/>
  <c r="J20" i="3"/>
  <c r="J18" i="3"/>
  <c r="J16" i="3"/>
  <c r="J14" i="3"/>
  <c r="J12" i="3"/>
  <c r="J10" i="3"/>
  <c r="J6" i="3"/>
  <c r="J4" i="3"/>
  <c r="J33" i="3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8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E400C9-6A1E-4B99-B6EC-53E0B0A02D49}" name="MS Access Database_Query" type="1" refreshedVersion="8" background="1">
    <dbPr connection="DSN=MS Access Database;DBQ=C:\2025_기출문제집_컴활1급실기_학습자료_241206 update\02 최신기출유형\02회\학과별성적.accdb;DefaultDir=C: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<sst xmlns="http://schemas.openxmlformats.org/spreadsheetml/2006/main" count="482" uniqueCount="91">
  <si>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</si>
  <si>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</si>
  <si>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</si>
  <si>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</si>
  <si>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</si>
  <si>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</si>
  <si>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</si>
  <si>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</si>
  <si>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</si>
  <si>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</si>
  <si>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</si>
  <si>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</si>
  <si>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</si>
  <si>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</si>
  <si>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</si>
  <si>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</si>
  <si>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</si>
  <si>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</si>
  <si>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</si>
  <si>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</si>
  <si>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</si>
  <si>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</si>
  <si>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</si>
  <si>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</si>
  <si>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</si>
  <si>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</si>
  <si>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</si>
  <si>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</si>
  <si>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</si>
  <si>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</si>
  <si>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</si>
  <si>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</si>
  <si>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</si>
  <si>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</si>
  <si>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</si>
  <si>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</si>
  <si>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</si>
  <si>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</si>
  <si>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</si>
  <si>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</si>
  <si>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</si>
  <si>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</si>
  <si>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</si>
  <si>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</si>
  <si>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</si>
  <si>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</si>
  <si>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</si>
  <si>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</si>
  <si>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</si>
  <si>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</si>
  <si>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</si>
  <si>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</si>
  <si>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</si>
  <si>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</si>
  <si>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</si>
  <si>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</si>
  <si>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</si>
  <si>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</si>
  <si>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</si>
  <si>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</si>
  <si>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</si>
  <si>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</si>
  <si>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</si>
  <si>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</si>
  <si>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</si>
  <si>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</si>
  <si>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</si>
  <si>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</si>
  <si>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</si>
  <si>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</si>
  <si>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</si>
  <si>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</si>
  <si>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</si>
  <si>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</si>
  <si>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</si>
  <si>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</si>
  <si>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학과명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</si>
  <si>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</si>
  <si>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</si>
  <si>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</si>
  <si>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</si>
  <si>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</si>
  <si>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</si>
  <si>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</si>
  <si>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</si>
  <si>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</si>
  <si>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</si>
  <si>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</si>
  <si>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</si>
  <si>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평균 : 어학테스트 - 학과명: 문예창작과, 학과명2: 그룹2, 성별: 남, 학년: 2 (+)에 대한 세부 정보</t>
  </si>
  <si>
    <t>평균 : 어학테스트 - 학과명: 중국어과, 학과명2: 그룹1, 성별: 남, 학년: 2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</si>
</sst>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0.0\);[Black][&gt;=90]&quot;A&quot;;;[Blue]General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0" fontId="8" fillId="0" borderId="0" xfId="0" applyFont="1">
      <alignment vertical="center"/>
    </xf>
    <xf numFmtId="176" fontId="0" fillId="0" borderId="0" xfId="0" applyNumberFormat="1">
      <alignment vertical="center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19050</xdr:rowOff>
    </xdr:from>
    <xdr:to>
      <xdr:col>5</xdr:col>
      <xdr:colOff>619125</xdr:colOff>
      <xdr:row>2</xdr:row>
      <xdr:rowOff>180975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932C3905-F344-C8AE-20BC-9AB4B3CB2E14}"/>
            </a:ext>
          </a:extLst>
        </xdr:cNvPr>
        <xdr:cNvSpPr/>
      </xdr:nvSpPr>
      <xdr:spPr>
        <a:xfrm>
          <a:off x="3552825" y="228600"/>
          <a:ext cx="581025" cy="3714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9525</xdr:colOff>
      <xdr:row>1</xdr:row>
      <xdr:rowOff>47625</xdr:rowOff>
    </xdr:from>
    <xdr:to>
      <xdr:col>6</xdr:col>
      <xdr:colOff>704850</xdr:colOff>
      <xdr:row>2</xdr:row>
      <xdr:rowOff>190500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3B9056E-F68F-AD9C-8894-93704E570CE9}"/>
            </a:ext>
          </a:extLst>
        </xdr:cNvPr>
        <xdr:cNvSpPr/>
      </xdr:nvSpPr>
      <xdr:spPr>
        <a:xfrm>
          <a:off x="4191000" y="257175"/>
          <a:ext cx="695325" cy="3524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704.909104745369" backgroundQuery="1" createdVersion="8" refreshedVersion="8" minRefreshableVersion="3" recordCount="35" xr:uid="{B5AA5912-8126-4FE3-AB86-C7FB77A45F4F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7BC213-C29D-46C7-AEF6-6DD9077CFBDF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>
      <items count="15">
        <item x="3"/>
        <item x="11"/>
        <item x="12"/>
        <item x="7"/>
        <item x="9"/>
        <item x="1"/>
        <item x="4"/>
        <item x="10"/>
        <item x="0"/>
        <item x="2"/>
        <item x="6"/>
        <item x="5"/>
        <item x="8"/>
        <item x="13"/>
        <item t="default"/>
      </items>
    </pivotField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3F1932-DAAE-458B-AC69-2DA3F28E756B}" name="표1" displayName="표1" ref="A3:G8" totalsRowShown="0">
  <autoFilter ref="A3:G8" xr:uid="{703F1932-DAAE-458B-AC69-2DA3F28E756B}"/>
  <sortState xmlns:xlrd2="http://schemas.microsoft.com/office/spreadsheetml/2017/richdata2" ref="A4:G8">
    <sortCondition ref="E3:E8"/>
  </sortState>
  <tableColumns count="7">
    <tableColumn id="1" xr3:uid="{29A0FA61-FB9E-4D30-B573-012163BD7705}" name="학과명"/>
    <tableColumn id="2" xr3:uid="{20A7DA26-1BEF-4777-95A6-DD3FE2CD680B}" name="학년"/>
    <tableColumn id="3" xr3:uid="{EBF2A411-8351-4E80-B4D2-E63E809AC770}" name="성별"/>
    <tableColumn id="4" xr3:uid="{11AAE682-8ED0-4901-9EA3-EC82A948AA7C}" name="학과성적"/>
    <tableColumn id="5" xr3:uid="{EDF54DBF-2B7E-43B1-B8B8-B8205CD9034F}" name="어학테스트"/>
    <tableColumn id="6" xr3:uid="{2EF695A3-F355-47CA-92D7-B45DC2BC6055}" name="면접"/>
    <tableColumn id="7" xr3:uid="{0F7B7BB7-8A65-4C6F-B3E1-ACE6621B17F3}" name="총점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48388F-DD9C-4E5F-A3D7-17D9E6A1ECDB}" name="표2" displayName="표2" ref="A3:G13" totalsRowShown="0">
  <autoFilter ref="A3:G13" xr:uid="{5148388F-DD9C-4E5F-A3D7-17D9E6A1ECDB}"/>
  <sortState xmlns:xlrd2="http://schemas.microsoft.com/office/spreadsheetml/2017/richdata2" ref="A4:G13">
    <sortCondition ref="E3:E13"/>
  </sortState>
  <tableColumns count="7">
    <tableColumn id="1" xr3:uid="{8E913C2C-7909-486D-B47A-E7AA25D44335}" name="학과명"/>
    <tableColumn id="2" xr3:uid="{4E71A943-7448-4FA6-AB24-3161959DF074}" name="학년"/>
    <tableColumn id="3" xr3:uid="{1526B28A-3141-4D09-BD04-2B6276A6A6BF}" name="성별"/>
    <tableColumn id="4" xr3:uid="{DDB80907-97DD-4A44-B03C-8DC2A17E2D02}" name="학과성적"/>
    <tableColumn id="5" xr3:uid="{CD8C2AF7-56D1-4927-B95F-A89CF89E6848}" name="어학테스트"/>
    <tableColumn id="6" xr3:uid="{8E926C96-DE0C-41B6-9516-F43E0C56B1CE}" name="면접"/>
    <tableColumn id="7" xr3:uid="{81E307FA-F152-4150-89B1-F4C4C03466AE}" name="총점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3" workbookViewId="0">
      <selection activeCell="A30" sqref="A30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 B3="문헌정보학과"), 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 $H3&gt;=LARGE($H$3:$H$27,10))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O9" sqref="O9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zoomScaleNormal="100" workbookViewId="0">
      <selection activeCell="P9" sqref="P9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76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7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2">
        <v>97.3</v>
      </c>
      <c r="G4" s="32">
        <v>62</v>
      </c>
      <c r="H4" s="32">
        <v>77</v>
      </c>
      <c r="I4" s="38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2">
        <v>81.099999999999994</v>
      </c>
      <c r="G5" s="32">
        <v>82</v>
      </c>
      <c r="H5" s="32">
        <v>82</v>
      </c>
      <c r="I5" s="38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2">
        <v>81.099999999999994</v>
      </c>
      <c r="G6" s="32">
        <v>87</v>
      </c>
      <c r="H6" s="32">
        <v>82</v>
      </c>
      <c r="I6" s="38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2">
        <v>72.8</v>
      </c>
      <c r="G7" s="32">
        <v>98</v>
      </c>
      <c r="H7" s="32">
        <v>80</v>
      </c>
      <c r="I7" s="38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2">
        <v>72.8</v>
      </c>
      <c r="G8" s="32">
        <v>99</v>
      </c>
      <c r="H8" s="32">
        <v>80</v>
      </c>
      <c r="I8" s="38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2">
        <v>93.3</v>
      </c>
      <c r="G9" s="32">
        <v>70</v>
      </c>
      <c r="H9" s="32">
        <v>91</v>
      </c>
      <c r="I9" s="38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2">
        <v>69.099999999999994</v>
      </c>
      <c r="G10" s="32">
        <v>94</v>
      </c>
      <c r="H10" s="32">
        <v>92</v>
      </c>
      <c r="I10" s="38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2">
        <v>88.4</v>
      </c>
      <c r="G11" s="32">
        <v>94</v>
      </c>
      <c r="H11" s="32">
        <v>97</v>
      </c>
      <c r="I11" s="38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2">
        <v>86.6</v>
      </c>
      <c r="G12" s="32">
        <v>78</v>
      </c>
      <c r="H12" s="32">
        <v>96</v>
      </c>
      <c r="I12" s="38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2">
        <v>97.3</v>
      </c>
      <c r="G13" s="32">
        <v>98</v>
      </c>
      <c r="H13" s="32">
        <v>82</v>
      </c>
      <c r="I13" s="38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2">
        <v>91.5</v>
      </c>
      <c r="G14" s="32">
        <v>98</v>
      </c>
      <c r="H14" s="32">
        <v>88</v>
      </c>
      <c r="I14" s="38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2">
        <v>94</v>
      </c>
      <c r="G15" s="32">
        <v>92</v>
      </c>
      <c r="H15" s="32">
        <v>92</v>
      </c>
      <c r="I15" s="38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2">
        <v>97.7</v>
      </c>
      <c r="G16" s="32">
        <v>88</v>
      </c>
      <c r="H16" s="32">
        <v>88</v>
      </c>
      <c r="I16" s="38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2">
        <v>87.1</v>
      </c>
      <c r="G17" s="32">
        <v>96</v>
      </c>
      <c r="H17" s="32">
        <v>91</v>
      </c>
      <c r="I17" s="38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2">
        <v>88.4</v>
      </c>
      <c r="G18" s="32">
        <v>91</v>
      </c>
      <c r="H18" s="32">
        <v>95</v>
      </c>
      <c r="I18" s="38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2">
        <v>91.7</v>
      </c>
      <c r="G19" s="32">
        <v>95</v>
      </c>
      <c r="H19" s="32">
        <v>88</v>
      </c>
      <c r="I19" s="38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2">
        <v>91.7</v>
      </c>
      <c r="G20" s="32">
        <v>96</v>
      </c>
      <c r="H20" s="32">
        <v>87</v>
      </c>
      <c r="I20" s="38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2">
        <v>71.099999999999994</v>
      </c>
      <c r="G21" s="32">
        <v>92</v>
      </c>
      <c r="H21" s="32">
        <v>92</v>
      </c>
      <c r="I21" s="38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2">
        <v>81.099999999999994</v>
      </c>
      <c r="G22" s="32">
        <v>79</v>
      </c>
      <c r="H22" s="32">
        <v>96</v>
      </c>
      <c r="I22" s="38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2">
        <v>84.6</v>
      </c>
      <c r="G23" s="32">
        <v>77</v>
      </c>
      <c r="H23" s="32">
        <v>96</v>
      </c>
      <c r="I23" s="38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2">
        <v>72.8</v>
      </c>
      <c r="G24" s="32">
        <v>95</v>
      </c>
      <c r="H24" s="32">
        <v>91</v>
      </c>
      <c r="I24" s="38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2">
        <v>99.9</v>
      </c>
      <c r="G25" s="32">
        <v>91</v>
      </c>
      <c r="H25" s="32">
        <v>90</v>
      </c>
      <c r="I25" s="38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2">
        <v>93.3</v>
      </c>
      <c r="G26" s="32">
        <v>87</v>
      </c>
      <c r="H26" s="32">
        <v>95</v>
      </c>
      <c r="I26" s="38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2">
        <v>93.3</v>
      </c>
      <c r="G27" s="32">
        <v>94</v>
      </c>
      <c r="H27" s="32">
        <v>90</v>
      </c>
      <c r="I27" s="38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3">
        <v>97.7</v>
      </c>
      <c r="G28" s="33">
        <v>99</v>
      </c>
      <c r="H28" s="33">
        <v>95</v>
      </c>
      <c r="I28" s="39">
        <v>97.15</v>
      </c>
    </row>
  </sheetData>
  <sheetProtection sheet="1" objects="1" scenarios="1" formatCells="0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2" manualBreakCount="2">
    <brk id="1" max="16383" man="1"/>
    <brk id="28" max="16383" man="1"/>
  </rowBreaks>
  <colBreaks count="2" manualBreakCount="2">
    <brk id="1" max="1048575" man="1"/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3" workbookViewId="0">
      <selection activeCell="F38" sqref="F38"/>
    </sheetView>
  </sheetViews>
  <sheetFormatPr defaultRowHeight="16.5" x14ac:dyDescent="0.3"/>
  <cols>
    <col min="1" max="1" width="13" bestFit="1" customWidth="1"/>
    <col min="2" max="2" width="8.87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 REPT("☆",10-QUOTIENT(E3,10)))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 REPT("☆",10-QUOTIENT(E4,10)))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>_xlfn.CONCAT(REPT("★",QUOTIENT(E30,10)), REPT("☆",10-QUOTIENT(E30,10)))</f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SUM(IF($D$3:$D$34=A38,1)) &amp; "명"</f>
        <v>20명</v>
      </c>
      <c r="C38" s="12">
        <f t="array" ref="C38">AVERAGE(IF(($D$3:$D$34=A38)*(IFERROR(FIND("정보",$A$3:$A$34)&gt;=1,FALSE)),$G$3:$G$34))</f>
        <v>90.875</v>
      </c>
    </row>
    <row r="39" spans="1:10" x14ac:dyDescent="0.3">
      <c r="A39" s="3" t="s">
        <v>11</v>
      </c>
      <c r="B39" s="3" t="str">
        <f t="array" ref="B39">SUM(IF($D$3:$D$34=A39,1)) &amp; "명"</f>
        <v>12명</v>
      </c>
      <c r="C39" s="12">
        <f t="array" ref="C39">AVERAGE(IF(($D$3:$D$34=A39)*(IFERROR(FIND("정보",$A$3:$A$34)&gt;=1,FALSE)),$G$3:$G$34))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63C7-6A89-44AA-96A1-42F05DD887B4}">
  <sheetPr codeName="Sheet9"/>
  <dimension ref="A1:G8"/>
  <sheetViews>
    <sheetView workbookViewId="0">
      <selection activeCell="A3" sqref="A3:G8"/>
    </sheetView>
  </sheetViews>
  <sheetFormatPr defaultRowHeight="16.5" x14ac:dyDescent="0.3"/>
  <cols>
    <col min="1" max="1" width="11" bestFit="1" customWidth="1"/>
    <col min="2" max="3" width="9.125" bestFit="1" customWidth="1"/>
    <col min="4" max="4" width="11.25" bestFit="1" customWidth="1"/>
    <col min="5" max="5" width="13.25" bestFit="1" customWidth="1"/>
    <col min="6" max="7" width="9.125" bestFit="1" customWidth="1"/>
  </cols>
  <sheetData>
    <row r="1" spans="1:7" x14ac:dyDescent="0.3">
      <c r="A1" s="35" t="s">
        <v>89</v>
      </c>
    </row>
    <row r="3" spans="1:7" x14ac:dyDescent="0.3">
      <c r="A3" t="s">
        <v>0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38</v>
      </c>
    </row>
    <row r="4" spans="1:7" x14ac:dyDescent="0.3">
      <c r="A4" t="s">
        <v>7</v>
      </c>
      <c r="B4">
        <v>2</v>
      </c>
      <c r="C4" t="s">
        <v>9</v>
      </c>
      <c r="D4">
        <v>97.3</v>
      </c>
      <c r="E4">
        <v>84</v>
      </c>
      <c r="F4">
        <v>92</v>
      </c>
      <c r="G4">
        <v>93.05</v>
      </c>
    </row>
    <row r="5" spans="1:7" x14ac:dyDescent="0.3">
      <c r="A5" t="s">
        <v>7</v>
      </c>
      <c r="B5">
        <v>3</v>
      </c>
      <c r="C5" t="s">
        <v>9</v>
      </c>
      <c r="D5">
        <v>91.5</v>
      </c>
      <c r="E5">
        <v>88</v>
      </c>
      <c r="F5">
        <v>88</v>
      </c>
      <c r="G5">
        <v>89.75</v>
      </c>
    </row>
    <row r="6" spans="1:7" x14ac:dyDescent="0.3">
      <c r="A6" t="s">
        <v>7</v>
      </c>
      <c r="B6">
        <v>2</v>
      </c>
      <c r="C6" t="s">
        <v>9</v>
      </c>
      <c r="D6">
        <v>99.9</v>
      </c>
      <c r="E6">
        <v>91</v>
      </c>
      <c r="F6">
        <v>90</v>
      </c>
      <c r="G6">
        <v>95.15</v>
      </c>
    </row>
    <row r="7" spans="1:7" x14ac:dyDescent="0.3">
      <c r="A7" t="s">
        <v>7</v>
      </c>
      <c r="B7">
        <v>3</v>
      </c>
      <c r="C7" t="s">
        <v>9</v>
      </c>
      <c r="D7">
        <v>97.3</v>
      </c>
      <c r="E7">
        <v>97</v>
      </c>
      <c r="F7">
        <v>96</v>
      </c>
      <c r="G7">
        <v>96.85</v>
      </c>
    </row>
    <row r="8" spans="1:7" x14ac:dyDescent="0.3">
      <c r="A8" t="s">
        <v>7</v>
      </c>
      <c r="B8">
        <v>2</v>
      </c>
      <c r="C8" t="s">
        <v>9</v>
      </c>
      <c r="D8">
        <v>93.3</v>
      </c>
      <c r="E8">
        <v>97</v>
      </c>
      <c r="F8">
        <v>91</v>
      </c>
      <c r="G8">
        <v>93.35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999E-E6A6-487F-8852-EE8F2E15E368}">
  <sheetPr codeName="Sheet10"/>
  <dimension ref="A1:G13"/>
  <sheetViews>
    <sheetView workbookViewId="0">
      <selection activeCell="A3" sqref="A3:G13"/>
    </sheetView>
  </sheetViews>
  <sheetFormatPr defaultRowHeight="16.5" x14ac:dyDescent="0.3"/>
  <cols>
    <col min="1" max="1" width="9.375" bestFit="1" customWidth="1"/>
    <col min="2" max="3" width="9.125" bestFit="1" customWidth="1"/>
    <col min="4" max="4" width="11.25" bestFit="1" customWidth="1"/>
    <col min="5" max="5" width="13.25" bestFit="1" customWidth="1"/>
    <col min="6" max="7" width="9.125" bestFit="1" customWidth="1"/>
  </cols>
  <sheetData>
    <row r="1" spans="1:7" x14ac:dyDescent="0.3">
      <c r="A1" s="35" t="s">
        <v>90</v>
      </c>
    </row>
    <row r="3" spans="1:7" x14ac:dyDescent="0.3">
      <c r="A3" t="s">
        <v>0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38</v>
      </c>
    </row>
    <row r="4" spans="1:7" x14ac:dyDescent="0.3">
      <c r="A4" t="s">
        <v>22</v>
      </c>
      <c r="B4">
        <v>3</v>
      </c>
      <c r="C4" t="s">
        <v>9</v>
      </c>
      <c r="D4">
        <v>93.3</v>
      </c>
      <c r="E4">
        <v>70</v>
      </c>
      <c r="F4">
        <v>91</v>
      </c>
      <c r="G4">
        <v>87.95</v>
      </c>
    </row>
    <row r="5" spans="1:7" x14ac:dyDescent="0.3">
      <c r="A5" t="s">
        <v>22</v>
      </c>
      <c r="B5">
        <v>2</v>
      </c>
      <c r="C5" t="s">
        <v>9</v>
      </c>
      <c r="D5">
        <v>86.6</v>
      </c>
      <c r="E5">
        <v>78</v>
      </c>
      <c r="F5">
        <v>96</v>
      </c>
      <c r="G5">
        <v>87.7</v>
      </c>
    </row>
    <row r="6" spans="1:7" x14ac:dyDescent="0.3">
      <c r="A6" t="s">
        <v>22</v>
      </c>
      <c r="B6">
        <v>3</v>
      </c>
      <c r="C6" t="s">
        <v>9</v>
      </c>
      <c r="D6">
        <v>97.3</v>
      </c>
      <c r="E6">
        <v>78</v>
      </c>
      <c r="F6">
        <v>92</v>
      </c>
      <c r="G6">
        <v>91.85</v>
      </c>
    </row>
    <row r="7" spans="1:7" x14ac:dyDescent="0.3">
      <c r="A7" t="s">
        <v>22</v>
      </c>
      <c r="B7">
        <v>2</v>
      </c>
      <c r="C7" t="s">
        <v>9</v>
      </c>
      <c r="D7">
        <v>79.3</v>
      </c>
      <c r="E7">
        <v>87</v>
      </c>
      <c r="F7">
        <v>97</v>
      </c>
      <c r="G7">
        <v>86.15</v>
      </c>
    </row>
    <row r="8" spans="1:7" x14ac:dyDescent="0.3">
      <c r="A8" t="s">
        <v>22</v>
      </c>
      <c r="B8">
        <v>2</v>
      </c>
      <c r="C8" t="s">
        <v>9</v>
      </c>
      <c r="D8">
        <v>93.5</v>
      </c>
      <c r="E8">
        <v>88</v>
      </c>
      <c r="F8">
        <v>87</v>
      </c>
      <c r="G8">
        <v>90.45</v>
      </c>
    </row>
    <row r="9" spans="1:7" x14ac:dyDescent="0.3">
      <c r="A9" t="s">
        <v>22</v>
      </c>
      <c r="B9">
        <v>2</v>
      </c>
      <c r="C9" t="s">
        <v>9</v>
      </c>
      <c r="D9">
        <v>88.4</v>
      </c>
      <c r="E9">
        <v>91</v>
      </c>
      <c r="F9">
        <v>95</v>
      </c>
      <c r="G9">
        <v>90.9</v>
      </c>
    </row>
    <row r="10" spans="1:7" x14ac:dyDescent="0.3">
      <c r="A10" t="s">
        <v>22</v>
      </c>
      <c r="B10">
        <v>2</v>
      </c>
      <c r="C10" t="s">
        <v>9</v>
      </c>
      <c r="D10">
        <v>94</v>
      </c>
      <c r="E10">
        <v>92</v>
      </c>
      <c r="F10">
        <v>92</v>
      </c>
      <c r="G10">
        <v>93</v>
      </c>
    </row>
    <row r="11" spans="1:7" x14ac:dyDescent="0.3">
      <c r="A11" t="s">
        <v>22</v>
      </c>
      <c r="B11">
        <v>2</v>
      </c>
      <c r="C11" t="s">
        <v>9</v>
      </c>
      <c r="D11">
        <v>93.3</v>
      </c>
      <c r="E11">
        <v>94</v>
      </c>
      <c r="F11">
        <v>90</v>
      </c>
      <c r="G11">
        <v>92.45</v>
      </c>
    </row>
    <row r="12" spans="1:7" x14ac:dyDescent="0.3">
      <c r="A12" t="s">
        <v>22</v>
      </c>
      <c r="B12">
        <v>3</v>
      </c>
      <c r="C12" t="s">
        <v>9</v>
      </c>
      <c r="D12">
        <v>91.7</v>
      </c>
      <c r="E12">
        <v>95</v>
      </c>
      <c r="F12">
        <v>88</v>
      </c>
      <c r="G12">
        <v>91.25</v>
      </c>
    </row>
    <row r="13" spans="1:7" x14ac:dyDescent="0.3">
      <c r="A13" t="s">
        <v>22</v>
      </c>
      <c r="B13">
        <v>3</v>
      </c>
      <c r="C13" t="s">
        <v>9</v>
      </c>
      <c r="D13">
        <v>91.5</v>
      </c>
      <c r="E13">
        <v>96</v>
      </c>
      <c r="F13">
        <v>76</v>
      </c>
      <c r="G13">
        <v>87.75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D11" sqref="D11"/>
    </sheetView>
  </sheetViews>
  <sheetFormatPr defaultRowHeight="16.5" x14ac:dyDescent="0.3"/>
  <cols>
    <col min="1" max="1" width="3.5" customWidth="1"/>
    <col min="2" max="3" width="13" bestFit="1" customWidth="1"/>
    <col min="4" max="4" width="16.875" bestFit="1" customWidth="1"/>
    <col min="5" max="6" width="7.5" bestFit="1" customWidth="1"/>
    <col min="7" max="7" width="7.375" bestFit="1" customWidth="1"/>
    <col min="8" max="9" width="17.375" bestFit="1" customWidth="1"/>
    <col min="10" max="10" width="20.125" bestFit="1" customWidth="1"/>
    <col min="11" max="11" width="22.125" bestFit="1" customWidth="1"/>
    <col min="12" max="12" width="15.875" bestFit="1" customWidth="1"/>
    <col min="13" max="25" width="17.375" bestFit="1" customWidth="1"/>
    <col min="26" max="26" width="20.125" bestFit="1" customWidth="1"/>
    <col min="27" max="27" width="13.875" bestFit="1" customWidth="1"/>
    <col min="28" max="49" width="17.375" bestFit="1" customWidth="1"/>
    <col min="50" max="50" width="20.125" bestFit="1" customWidth="1"/>
    <col min="51" max="51" width="13.875" bestFit="1" customWidth="1"/>
    <col min="52" max="52" width="22.125" bestFit="1" customWidth="1"/>
    <col min="53" max="53" width="15.875" bestFit="1" customWidth="1"/>
  </cols>
  <sheetData>
    <row r="2" spans="2:7" x14ac:dyDescent="0.3">
      <c r="B2" s="34" t="s">
        <v>2</v>
      </c>
      <c r="C2" t="s">
        <v>77</v>
      </c>
    </row>
    <row r="4" spans="2:7" x14ac:dyDescent="0.3">
      <c r="E4" s="34" t="s">
        <v>3</v>
      </c>
    </row>
    <row r="5" spans="2:7" x14ac:dyDescent="0.3">
      <c r="B5" s="34" t="s">
        <v>80</v>
      </c>
      <c r="C5" s="34" t="s">
        <v>0</v>
      </c>
      <c r="D5" s="34" t="s">
        <v>79</v>
      </c>
      <c r="E5" t="s">
        <v>9</v>
      </c>
      <c r="F5" t="s">
        <v>11</v>
      </c>
      <c r="G5" t="s">
        <v>78</v>
      </c>
    </row>
    <row r="6" spans="2:7" x14ac:dyDescent="0.3">
      <c r="B6" t="s">
        <v>81</v>
      </c>
      <c r="E6" s="36"/>
      <c r="F6" s="36"/>
      <c r="G6" s="36"/>
    </row>
    <row r="7" spans="2:7" x14ac:dyDescent="0.3">
      <c r="D7" t="s">
        <v>83</v>
      </c>
      <c r="E7" s="36">
        <v>92.050000000000011</v>
      </c>
      <c r="F7" s="36">
        <v>89.3</v>
      </c>
      <c r="G7" s="36">
        <v>91.744444444444454</v>
      </c>
    </row>
    <row r="8" spans="2:7" x14ac:dyDescent="0.3">
      <c r="D8" t="s">
        <v>85</v>
      </c>
      <c r="E8" s="36">
        <v>89</v>
      </c>
      <c r="F8" s="36">
        <v>95.5</v>
      </c>
      <c r="G8" s="36">
        <v>89.722222222222229</v>
      </c>
    </row>
    <row r="9" spans="2:7" x14ac:dyDescent="0.3">
      <c r="D9" t="s">
        <v>87</v>
      </c>
      <c r="E9" s="36">
        <v>90.1875</v>
      </c>
      <c r="F9" s="36">
        <v>85.5</v>
      </c>
      <c r="G9" s="36">
        <v>89.666666666666671</v>
      </c>
    </row>
    <row r="10" spans="2:7" x14ac:dyDescent="0.3">
      <c r="E10" s="36"/>
      <c r="F10" s="36"/>
      <c r="G10" s="36"/>
    </row>
    <row r="11" spans="2:7" x14ac:dyDescent="0.3">
      <c r="B11" t="s">
        <v>82</v>
      </c>
      <c r="E11" s="36"/>
      <c r="F11" s="36"/>
      <c r="G11" s="36"/>
    </row>
    <row r="12" spans="2:7" x14ac:dyDescent="0.3">
      <c r="D12" t="s">
        <v>83</v>
      </c>
      <c r="E12" s="36">
        <v>94.616666666666674</v>
      </c>
      <c r="F12" s="36">
        <v>89.818181818181827</v>
      </c>
      <c r="G12" s="36">
        <v>91.511764705882342</v>
      </c>
    </row>
    <row r="13" spans="2:7" x14ac:dyDescent="0.3">
      <c r="D13" t="s">
        <v>85</v>
      </c>
      <c r="E13" s="36">
        <v>91.833333333333329</v>
      </c>
      <c r="F13" s="36">
        <v>89</v>
      </c>
      <c r="G13" s="36">
        <v>90</v>
      </c>
    </row>
    <row r="14" spans="2:7" x14ac:dyDescent="0.3">
      <c r="D14" t="s">
        <v>87</v>
      </c>
      <c r="E14" s="36">
        <v>92.333333333333329</v>
      </c>
      <c r="F14" s="36">
        <v>92.36363636363636</v>
      </c>
      <c r="G14" s="36">
        <v>92.352941176470594</v>
      </c>
    </row>
    <row r="15" spans="2:7" x14ac:dyDescent="0.3">
      <c r="E15" s="36"/>
      <c r="F15" s="36"/>
      <c r="G15" s="36"/>
    </row>
    <row r="16" spans="2:7" x14ac:dyDescent="0.3">
      <c r="B16" t="s">
        <v>84</v>
      </c>
      <c r="E16" s="36">
        <v>92.750000000000014</v>
      </c>
      <c r="F16" s="36">
        <v>89.738461538461536</v>
      </c>
      <c r="G16" s="36">
        <v>91.631428571428572</v>
      </c>
    </row>
    <row r="17" spans="2:7" x14ac:dyDescent="0.3">
      <c r="B17" t="s">
        <v>86</v>
      </c>
      <c r="E17" s="36">
        <v>89.772727272727266</v>
      </c>
      <c r="F17" s="36">
        <v>90</v>
      </c>
      <c r="G17" s="36">
        <v>89.857142857142861</v>
      </c>
    </row>
    <row r="18" spans="2:7" x14ac:dyDescent="0.3">
      <c r="B18" t="s">
        <v>88</v>
      </c>
      <c r="E18" s="36">
        <v>90.772727272727266</v>
      </c>
      <c r="F18" s="36">
        <v>91.307692307692307</v>
      </c>
      <c r="G18" s="36">
        <v>90.971428571428575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C13" sqref="C13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/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/>
      <c r="D13" s="3"/>
      <c r="E13" s="3"/>
      <c r="F13" s="3"/>
    </row>
    <row r="14" spans="1:6" x14ac:dyDescent="0.3">
      <c r="B14" s="10">
        <v>80</v>
      </c>
      <c r="C14" s="3"/>
      <c r="D14" s="3">
        <f t="dataTable" ref="D14:F16" dt2D="1" dtr="1" r1="C3" r2="C4"/>
        <v>0</v>
      </c>
      <c r="E14" s="3">
        <v>0</v>
      </c>
      <c r="F14" s="3">
        <v>0</v>
      </c>
    </row>
    <row r="15" spans="1:6" x14ac:dyDescent="0.3">
      <c r="B15" s="10">
        <v>60</v>
      </c>
      <c r="C15" s="3"/>
      <c r="D15" s="3">
        <v>0</v>
      </c>
      <c r="E15" s="3">
        <v>0</v>
      </c>
      <c r="F15" s="3">
        <v>0</v>
      </c>
    </row>
    <row r="16" spans="1:6" x14ac:dyDescent="0.3">
      <c r="B16" s="10">
        <v>40</v>
      </c>
      <c r="C16" s="3"/>
      <c r="D16" s="3">
        <v>0</v>
      </c>
      <c r="E16" s="3">
        <v>0</v>
      </c>
      <c r="F16" s="3">
        <v>0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5039EF45-61DB-4FAE-A146-D30B7861F80E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P20" sqref="P20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M16" sqref="M16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40">
        <v>79.3</v>
      </c>
      <c r="E5" s="40">
        <v>78</v>
      </c>
      <c r="F5" s="40">
        <v>69</v>
      </c>
      <c r="G5" s="41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40">
        <v>95.2</v>
      </c>
      <c r="E6" s="40">
        <v>97</v>
      </c>
      <c r="F6" s="40">
        <v>94</v>
      </c>
      <c r="G6" s="41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40">
        <v>97.3</v>
      </c>
      <c r="E7" s="40" t="s">
        <v>70</v>
      </c>
      <c r="F7" s="40">
        <v>77</v>
      </c>
      <c r="G7" s="41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40">
        <v>81.099999999999994</v>
      </c>
      <c r="E8" s="40">
        <v>82</v>
      </c>
      <c r="F8" s="40">
        <v>82</v>
      </c>
      <c r="G8" s="41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40">
        <v>88.4</v>
      </c>
      <c r="E9" s="40">
        <v>91</v>
      </c>
      <c r="F9" s="40">
        <v>95</v>
      </c>
      <c r="G9" s="41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40">
        <v>91.7</v>
      </c>
      <c r="E10" s="40">
        <v>95</v>
      </c>
      <c r="F10" s="40">
        <v>88</v>
      </c>
      <c r="G10" s="41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40">
        <v>81.099999999999994</v>
      </c>
      <c r="E11" s="40">
        <v>87</v>
      </c>
      <c r="F11" s="40">
        <v>82</v>
      </c>
      <c r="G11" s="41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40">
        <v>72.8</v>
      </c>
      <c r="E12" s="40">
        <v>98</v>
      </c>
      <c r="F12" s="40">
        <v>80</v>
      </c>
      <c r="G12" s="41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40">
        <v>72.8</v>
      </c>
      <c r="E13" s="40">
        <v>99</v>
      </c>
      <c r="F13" s="40">
        <v>80</v>
      </c>
      <c r="G13" s="41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40">
        <v>93.3</v>
      </c>
      <c r="E14" s="40">
        <v>70</v>
      </c>
      <c r="F14" s="40">
        <v>91</v>
      </c>
      <c r="G14" s="41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40" t="s">
        <v>70</v>
      </c>
      <c r="E15" s="40">
        <v>94</v>
      </c>
      <c r="F15" s="40">
        <v>92</v>
      </c>
      <c r="G15" s="41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40">
        <v>88.4</v>
      </c>
      <c r="E16" s="40">
        <v>94</v>
      </c>
      <c r="F16" s="40">
        <v>97</v>
      </c>
      <c r="G16" s="41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40">
        <v>86.6</v>
      </c>
      <c r="E17" s="40">
        <v>78</v>
      </c>
      <c r="F17" s="40">
        <v>96</v>
      </c>
      <c r="G17" s="41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40">
        <v>97.3</v>
      </c>
      <c r="E18" s="40">
        <v>98</v>
      </c>
      <c r="F18" s="40">
        <v>97</v>
      </c>
      <c r="G18" s="41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40">
        <v>91.5</v>
      </c>
      <c r="E19" s="40">
        <v>98</v>
      </c>
      <c r="F19" s="40">
        <v>88</v>
      </c>
      <c r="G19" s="41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40">
        <v>94</v>
      </c>
      <c r="E20" s="40">
        <v>92</v>
      </c>
      <c r="F20" s="40">
        <v>92</v>
      </c>
      <c r="G20" s="41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40">
        <v>97.7</v>
      </c>
      <c r="E21" s="40">
        <v>88</v>
      </c>
      <c r="F21" s="40">
        <v>88</v>
      </c>
      <c r="G21" s="41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40">
        <v>91.7</v>
      </c>
      <c r="E22" s="40">
        <v>96</v>
      </c>
      <c r="F22" s="40">
        <v>87</v>
      </c>
      <c r="G22" s="41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40">
        <v>71.099999999999994</v>
      </c>
      <c r="E23" s="40">
        <v>92</v>
      </c>
      <c r="F23" s="40">
        <v>92</v>
      </c>
      <c r="G23" s="41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40">
        <v>81.099999999999994</v>
      </c>
      <c r="E24" s="40">
        <v>79</v>
      </c>
      <c r="F24" s="40">
        <v>96</v>
      </c>
      <c r="G24" s="41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40">
        <v>84.6</v>
      </c>
      <c r="E25" s="40">
        <v>77</v>
      </c>
      <c r="F25" s="40">
        <v>96</v>
      </c>
      <c r="G25" s="41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40">
        <v>72.8</v>
      </c>
      <c r="E26" s="40">
        <v>95</v>
      </c>
      <c r="F26" s="40">
        <v>91</v>
      </c>
      <c r="G26" s="41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40">
        <v>99.9</v>
      </c>
      <c r="E27" s="40">
        <v>95</v>
      </c>
      <c r="F27" s="40">
        <v>94</v>
      </c>
      <c r="G27" s="41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40">
        <v>93.3</v>
      </c>
      <c r="E28" s="40">
        <v>87</v>
      </c>
      <c r="F28" s="40">
        <v>95</v>
      </c>
      <c r="G28" s="41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40">
        <v>93.3</v>
      </c>
      <c r="E29" s="40">
        <v>94</v>
      </c>
      <c r="F29" s="40">
        <v>90</v>
      </c>
      <c r="G29" s="41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2">
        <v>97.7</v>
      </c>
      <c r="E30" s="42">
        <v>99</v>
      </c>
      <c r="F30" s="42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{0E33FA4D-9F3D-45A8-A191-AAE96613ABFD}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{533EC704-30B6-4F90-A1B9-9562E9944DAE}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{54BBF39A-D70D-4503-B227-22F599B5EA63}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{01239C94-246C-4E1A-A9C3-731E86AC6E61}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{EEF04F4C-2037-4575-BF65-99EBA59D428B}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{773A0BDC-47D3-4388-A084-261266D07C91}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{CC9FBD28-4DF5-4341-B561-4527CB1BAAF9}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{C20D472B-073A-42B8-BE0E-0829C01A87BC}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{AEDAF1E5-7ACD-4ADC-A624-7370E284A78F}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{0207AF03-A679-432D-99DF-09A9A00FDB47}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E33FA4D-9F3D-45A8-A191-AAE96613ABF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33EC704-30B6-4F90-A1B9-9562E9944DA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4BBF39A-D70D-4503-B227-22F599B5EA6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1239C94-246C-4E1A-A9C3-731E86AC6E6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EF04F4C-2037-4575-BF65-99EBA59D428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73A0BDC-47D3-4388-A084-261266D07C9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C9FBD28-4DF5-4341-B561-4527CB1BAAF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20D472B-073A-42B8-BE0E-0829C01A87B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EDAF1E5-7ACD-4ADC-A624-7370E284A78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207AF03-A679-432D-99DF-09A9A00FDB4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세부 정보1</vt:lpstr>
      <vt:lpstr>세부 정보2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cp:lastPrinted>2025-02-16T12:35:31Z</cp:lastPrinted>
  <dcterms:created xsi:type="dcterms:W3CDTF">2023-08-09T00:13:15Z</dcterms:created>
  <dcterms:modified xsi:type="dcterms:W3CDTF">2025-02-16T14:20:34Z</dcterms:modified>
</cp:coreProperties>
</file>