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4 컴활1급 실기\2025_기출문제집_컴활1급실기_(2)\2025_기출문제집_컴활1급실기_학습자료_241206 update\02 최신기출유형\02회\"/>
    </mc:Choice>
  </mc:AlternateContent>
  <xr:revisionPtr revIDLastSave="0" documentId="13_ncr:1_{7F7954B6-5CE6-4A86-9428-E98222568595}" xr6:coauthVersionLast="47" xr6:coauthVersionMax="47" xr10:uidLastSave="{00000000-0000-0000-0000-000000000000}"/>
  <bookViews>
    <workbookView xWindow="-120" yWindow="-120" windowWidth="38640" windowHeight="21240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9" i="3" l="1" a="1"/>
  <c r="B39" i="3" s="1"/>
  <c r="B38" i="3" a="1"/>
  <c r="B38" i="3" s="1"/>
  <c r="C39" i="3" a="1"/>
  <c r="C39" i="3" s="1"/>
  <c r="C38" i="3" a="1"/>
  <c r="C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5" i="3" a="1"/>
  <c r="J9" i="3" a="1"/>
  <c r="J13" i="3" a="1"/>
  <c r="J17" i="3" a="1"/>
  <c r="J21" i="3" a="1"/>
  <c r="J25" i="3" a="1"/>
  <c r="J29" i="3" a="1"/>
  <c r="J33" i="3" a="1"/>
  <c r="J18" i="3" a="1"/>
  <c r="J30" i="3" a="1"/>
  <c r="J15" i="3" a="1"/>
  <c r="J27" i="3" a="1"/>
  <c r="J8" i="3" a="1"/>
  <c r="J24" i="3" a="1"/>
  <c r="J10" i="3" a="1"/>
  <c r="J12" i="3" a="1"/>
  <c r="J32" i="3" a="1"/>
  <c r="J6" i="3" a="1"/>
  <c r="J14" i="3" a="1"/>
  <c r="J22" i="3" a="1"/>
  <c r="J26" i="3" a="1"/>
  <c r="J34" i="3" a="1"/>
  <c r="J23" i="3" a="1"/>
  <c r="J16" i="3" a="1"/>
  <c r="J20" i="3" a="1"/>
  <c r="J7" i="3" a="1"/>
  <c r="J11" i="3" a="1"/>
  <c r="J19" i="3" a="1"/>
  <c r="J31" i="3" a="1"/>
  <c r="J4" i="3" a="1"/>
  <c r="J28" i="3" a="1"/>
  <c r="J3" i="3" a="1"/>
  <c r="J28" i="3" l="1"/>
  <c r="J4" i="3"/>
  <c r="J31" i="3"/>
  <c r="J19" i="3"/>
  <c r="J11" i="3"/>
  <c r="J7" i="3"/>
  <c r="J20" i="3"/>
  <c r="J16" i="3"/>
  <c r="J23" i="3"/>
  <c r="J34" i="3"/>
  <c r="J26" i="3"/>
  <c r="J22" i="3"/>
  <c r="J14" i="3"/>
  <c r="J6" i="3"/>
  <c r="J32" i="3"/>
  <c r="J12" i="3"/>
  <c r="J10" i="3"/>
  <c r="J24" i="3"/>
  <c r="J8" i="3"/>
  <c r="J27" i="3"/>
  <c r="J15" i="3"/>
  <c r="J30" i="3"/>
  <c r="J18" i="3"/>
  <c r="J33" i="3"/>
  <c r="J29" i="3"/>
  <c r="J25" i="3"/>
  <c r="J21" i="3"/>
  <c r="J17" i="3"/>
  <c r="J13" i="3"/>
  <c r="J9" i="3"/>
  <c r="J5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1FBC10-A8A7-40BA-9045-009A3C5A34B5}" keepAlive="1" name="쿼리 - 문과계열" description="통합 문서의 '문과계열' 쿼리에 대한 연결입니다." type="5" refreshedVersion="0" background="1">
    <dbPr connection="Provider=Microsoft.Mashup.OleDb.1;Data Source=$Workbook$;Location=문과계열;Extended Properties=&quot;&quot;" command="SELECT * FROM [문과계열]"/>
  </connection>
  <connection id="2" xr16:uid="{895152A7-50CC-4A83-AF00-008996021749}" keepAlive="1" name="쿼리 - 문과계열 (2)" description="통합 문서의 '문과계열 (2)' 쿼리에 대한 연결입니다." type="5" refreshedVersion="0" background="1">
    <dbPr connection="Provider=Microsoft.Mashup.OleDb.1;Data Source=$Workbook$;Location=&quot;문과계열 (2)&quot;;Extended Properties=&quot;&quot;" command="SELECT * FROM [문과계열 (2)]"/>
  </connection>
  <connection id="3" xr16:uid="{276ACFCC-7825-44B3-9D95-78073032AD8D}" keepAlive="1" name="쿼리 - 문과계열 (3)" description="통합 문서의 '문과계열 (3)' 쿼리에 대한 연결입니다." type="5" refreshedVersion="8" background="1">
    <dbPr connection="Provider=Microsoft.Mashup.OleDb.1;Data Source=$Workbook$;Location=&quot;문과계열 (3)&quot;;Extended Properties=&quot;&quot;" command="SELECT * FROM [문과계열 (3)]"/>
  </connection>
  <connection id="4" xr16:uid="{16B77E87-F7DE-4BE9-AF9C-A75282D150F9}" sourceFile="C:\2024 컴활1급 실기\2025_기출문제집_컴활1급실기_(2)\2025_기출문제집_컴활1급실기_학습자료_241206 update\02 최신기출유형\02회\학과별성적.accdb" keepAlive="1" name="학과별성적" type="5" refreshedVersion="8" background="1">
    <dbPr connection="Provider=Microsoft.ACE.OLEDB.12.0;User ID=Admin;Data Source=C:\2024 컴활1급 실기\2025_기출문제집_컴활1급실기_(2)\2025_기출문제집_컴활1급실기_학습자료_241206 update\02 최신기출유형\02회\학과별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문과계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<sst xmlns="http://schemas.openxmlformats.org/spreadsheetml/2006/main" count="436" uniqueCount="88">
  <si>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</si>
  <si>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</si>
  <si>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</si>
  <si>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</si>
  <si>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</si>
  <si>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</si>
  <si>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</si>
  <si>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</si>
  <si>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</si>
  <si>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</si>
  <si>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</si>
  <si>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</si>
  <si>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</si>
  <si>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</si>
  <si>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</si>
  <si>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</si>
  <si>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</si>
  <si>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</si>
  <si>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</si>
  <si>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</si>
  <si>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</si>
  <si>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</si>
  <si>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</si>
  <si>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</si>
  <si>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</si>
  <si>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</si>
  <si>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</si>
  <si>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</si>
  <si>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</si>
  <si>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</si>
  <si>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</si>
  <si>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</si>
  <si>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</si>
  <si>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</si>
  <si>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</si>
  <si>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</si>
  <si>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</si>
  <si>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</si>
  <si>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</si>
  <si>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</si>
  <si>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</si>
  <si>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</si>
  <si>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</si>
  <si>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</si>
  <si>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</si>
  <si>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</si>
  <si>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</si>
  <si>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</si>
  <si>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</si>
  <si>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</si>
  <si>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</si>
  <si>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</si>
  <si>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</si>
  <si>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</si>
  <si>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</si>
  <si>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</si>
  <si>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</si>
  <si>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</si>
  <si>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</si>
  <si>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</si>
  <si>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</si>
  <si>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</si>
  <si>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</si>
  <si>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</si>
  <si>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</si>
  <si>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</si>
  <si>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</si>
  <si>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</si>
  <si>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</si>
  <si>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</si>
  <si>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</si>
  <si>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</si>
  <si>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</si>
  <si>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</si>
  <si>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</si>
  <si>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</si>
  <si>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</si>
  <si>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</si>
  <si>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</si>
  <si>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</si>
  <si>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</si>
  <si>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</si>
  <si>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</si>
  <si>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</si>
  <si>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</si>
  <si>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학과명2</t>
  </si>
  <si>
    <t>탐구형 학과</t>
  </si>
  <si>
    <t>예술 · 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</si>
</sst>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57A446BB-B2A5-FB9C-693E-2898CFA3DA08}"/>
            </a:ext>
          </a:extLst>
        </xdr:cNvPr>
        <xdr:cNvSpPr/>
      </xdr:nvSpPr>
      <xdr:spPr>
        <a:xfrm>
          <a:off x="3514725" y="209550"/>
          <a:ext cx="6667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58A4BD09-562C-D7AB-4A13-CB0DFB2102BD}"/>
            </a:ext>
          </a:extLst>
        </xdr:cNvPr>
        <xdr:cNvSpPr/>
      </xdr:nvSpPr>
      <xdr:spPr>
        <a:xfrm>
          <a:off x="4181475" y="209550"/>
          <a:ext cx="7429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07.669153125004" backgroundQuery="1" createdVersion="8" refreshedVersion="8" minRefreshableVersion="3" recordCount="35" xr:uid="{6399C677-4DD5-42B9-9C7D-85F10B6E4EA7}">
  <cacheSource type="external" connectionId="4"/>
  <cacheFields count="9">
    <cacheField name="학과명" numFmtId="0">
      <sharedItems count="4">
        <s v="중국어과"/>
        <s v="문헌정보학과"/>
        <s v="문예창작과"/>
        <s v="국어국문학과"/>
      </sharedItems>
      <fieldGroup par="8"/>
    </cacheField>
    <cacheField name="성명" numFmtId="0">
      <sharedItems/>
    </cacheField>
    <cacheField name="학년" numFmtId="0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>
      <sharedItems count="2">
        <s v="남"/>
        <s v="여"/>
      </sharedItems>
    </cacheField>
    <cacheField name="학과성적" numFmtId="0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s v="정태은"/>
    <x v="0"/>
    <x v="0"/>
    <x v="0"/>
    <x v="0"/>
    <x v="0"/>
    <x v="0"/>
  </r>
  <r>
    <x v="1"/>
    <s v="윤민영"/>
    <x v="0"/>
    <x v="0"/>
    <x v="1"/>
    <x v="1"/>
    <x v="1"/>
    <x v="1"/>
  </r>
  <r>
    <x v="1"/>
    <s v="홍지연"/>
    <x v="0"/>
    <x v="1"/>
    <x v="0"/>
    <x v="2"/>
    <x v="2"/>
    <x v="2"/>
  </r>
  <r>
    <x v="1"/>
    <s v="김경희"/>
    <x v="1"/>
    <x v="1"/>
    <x v="2"/>
    <x v="3"/>
    <x v="3"/>
    <x v="3"/>
  </r>
  <r>
    <x v="0"/>
    <s v="김세환"/>
    <x v="1"/>
    <x v="0"/>
    <x v="3"/>
    <x v="4"/>
    <x v="1"/>
    <x v="4"/>
  </r>
  <r>
    <x v="0"/>
    <s v="박극준"/>
    <x v="0"/>
    <x v="0"/>
    <x v="4"/>
    <x v="5"/>
    <x v="4"/>
    <x v="5"/>
  </r>
  <r>
    <x v="2"/>
    <s v="강흥석"/>
    <x v="1"/>
    <x v="0"/>
    <x v="0"/>
    <x v="6"/>
    <x v="0"/>
    <x v="3"/>
  </r>
  <r>
    <x v="3"/>
    <s v="윤여송"/>
    <x v="1"/>
    <x v="0"/>
    <x v="0"/>
    <x v="7"/>
    <x v="3"/>
    <x v="6"/>
  </r>
  <r>
    <x v="2"/>
    <s v="김한응"/>
    <x v="0"/>
    <x v="0"/>
    <x v="5"/>
    <x v="6"/>
    <x v="5"/>
    <x v="7"/>
  </r>
  <r>
    <x v="2"/>
    <s v="김진영"/>
    <x v="1"/>
    <x v="1"/>
    <x v="1"/>
    <x v="8"/>
    <x v="6"/>
    <x v="8"/>
  </r>
  <r>
    <x v="1"/>
    <s v="최금희"/>
    <x v="0"/>
    <x v="1"/>
    <x v="3"/>
    <x v="9"/>
    <x v="5"/>
    <x v="9"/>
  </r>
  <r>
    <x v="3"/>
    <s v="최준성"/>
    <x v="0"/>
    <x v="0"/>
    <x v="0"/>
    <x v="9"/>
    <x v="7"/>
    <x v="10"/>
  </r>
  <r>
    <x v="3"/>
    <s v="차용숙"/>
    <x v="2"/>
    <x v="1"/>
    <x v="4"/>
    <x v="3"/>
    <x v="8"/>
    <x v="11"/>
  </r>
  <r>
    <x v="0"/>
    <s v="이준석"/>
    <x v="0"/>
    <x v="0"/>
    <x v="5"/>
    <x v="8"/>
    <x v="3"/>
    <x v="12"/>
  </r>
  <r>
    <x v="2"/>
    <s v="한성현"/>
    <x v="0"/>
    <x v="0"/>
    <x v="4"/>
    <x v="10"/>
    <x v="9"/>
    <x v="13"/>
  </r>
  <r>
    <x v="0"/>
    <s v="김경식"/>
    <x v="1"/>
    <x v="0"/>
    <x v="2"/>
    <x v="10"/>
    <x v="10"/>
    <x v="14"/>
  </r>
  <r>
    <x v="3"/>
    <s v="정참삼"/>
    <x v="0"/>
    <x v="0"/>
    <x v="1"/>
    <x v="4"/>
    <x v="2"/>
    <x v="15"/>
  </r>
  <r>
    <x v="1"/>
    <s v="유근숙"/>
    <x v="1"/>
    <x v="1"/>
    <x v="6"/>
    <x v="10"/>
    <x v="11"/>
    <x v="16"/>
  </r>
  <r>
    <x v="3"/>
    <s v="민병철"/>
    <x v="0"/>
    <x v="0"/>
    <x v="2"/>
    <x v="2"/>
    <x v="10"/>
    <x v="17"/>
  </r>
  <r>
    <x v="2"/>
    <s v="김기상"/>
    <x v="1"/>
    <x v="0"/>
    <x v="5"/>
    <x v="11"/>
    <x v="3"/>
    <x v="18"/>
  </r>
  <r>
    <x v="0"/>
    <s v="최선수"/>
    <x v="1"/>
    <x v="0"/>
    <x v="7"/>
    <x v="8"/>
    <x v="5"/>
    <x v="19"/>
  </r>
  <r>
    <x v="2"/>
    <s v="백준걸"/>
    <x v="0"/>
    <x v="1"/>
    <x v="5"/>
    <x v="7"/>
    <x v="7"/>
    <x v="20"/>
  </r>
  <r>
    <x v="1"/>
    <s v="이나영"/>
    <x v="1"/>
    <x v="1"/>
    <x v="4"/>
    <x v="7"/>
    <x v="9"/>
    <x v="21"/>
  </r>
  <r>
    <x v="0"/>
    <s v="허기상"/>
    <x v="1"/>
    <x v="0"/>
    <x v="6"/>
    <x v="2"/>
    <x v="3"/>
    <x v="22"/>
  </r>
  <r>
    <x v="3"/>
    <s v="박영후"/>
    <x v="1"/>
    <x v="0"/>
    <x v="8"/>
    <x v="10"/>
    <x v="9"/>
    <x v="20"/>
  </r>
  <r>
    <x v="3"/>
    <s v="정환홍"/>
    <x v="1"/>
    <x v="1"/>
    <x v="9"/>
    <x v="5"/>
    <x v="0"/>
    <x v="23"/>
  </r>
  <r>
    <x v="0"/>
    <s v="박병훈"/>
    <x v="1"/>
    <x v="0"/>
    <x v="1"/>
    <x v="9"/>
    <x v="2"/>
    <x v="24"/>
  </r>
  <r>
    <x v="0"/>
    <s v="박상준"/>
    <x v="0"/>
    <x v="0"/>
    <x v="10"/>
    <x v="3"/>
    <x v="9"/>
    <x v="17"/>
  </r>
  <r>
    <x v="1"/>
    <s v="최경수"/>
    <x v="1"/>
    <x v="1"/>
    <x v="10"/>
    <x v="5"/>
    <x v="10"/>
    <x v="25"/>
  </r>
  <r>
    <x v="2"/>
    <s v="도경민"/>
    <x v="0"/>
    <x v="1"/>
    <x v="11"/>
    <x v="12"/>
    <x v="5"/>
    <x v="26"/>
  </r>
  <r>
    <x v="2"/>
    <s v="김수정"/>
    <x v="1"/>
    <x v="1"/>
    <x v="12"/>
    <x v="13"/>
    <x v="5"/>
    <x v="27"/>
  </r>
  <r>
    <x v="2"/>
    <s v="이병렬"/>
    <x v="1"/>
    <x v="0"/>
    <x v="13"/>
    <x v="9"/>
    <x v="11"/>
    <x v="28"/>
  </r>
  <r>
    <x v="2"/>
    <s v="이영희"/>
    <x v="1"/>
    <x v="1"/>
    <x v="0"/>
    <x v="4"/>
    <x v="2"/>
    <x v="29"/>
  </r>
  <r>
    <x v="0"/>
    <s v="최재석"/>
    <x v="1"/>
    <x v="0"/>
    <x v="0"/>
    <x v="1"/>
    <x v="11"/>
    <x v="30"/>
  </r>
  <r>
    <x v="3"/>
    <s v="김형섭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6B1D43-83F2-4972-9072-DD2A9408454C}" name="피벗 테이블2" cacheId="9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9">
    <pivotField axis="axisRow" compact="0" showAll="0" insertBlankRow="1">
      <items count="5">
        <item x="3"/>
        <item x="2"/>
        <item x="1"/>
        <item x="0"/>
        <item t="default"/>
      </items>
    </pivotField>
    <pivotField compact="0" showAll="0" insertBlankRow="1"/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>
      <items count="33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  <item t="default"/>
      </items>
    </pivotField>
    <pivotField axis="axisRow" compact="0" showAll="0" insertBlankRow="1">
      <items count="3">
        <item n="탐구형 학과" sd="0" x="0"/>
        <item n="예술 · 관습형 학과" sd="0" x="1"/>
        <item t="default" sd="0"/>
      </items>
    </pivotField>
  </pivotFields>
  <rowFields count="3">
    <field x="8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3"/>
  </colFields>
  <colItems count="3">
    <i>
      <x/>
    </i>
    <i>
      <x v="1"/>
    </i>
    <i t="grand">
      <x/>
    </i>
  </colItems>
  <pageFields count="1">
    <pageField fld="2" hier="-1"/>
  </pageFields>
  <dataFields count="3">
    <dataField name="평균 : 학과성적" fld="4" subtotal="average" baseField="8" baseItem="0" numFmtId="176"/>
    <dataField name="평균 : 어학테스트" fld="5" subtotal="average" baseField="8" baseItem="0" numFmtId="176"/>
    <dataField name="평균 : 면접" fld="6" subtotal="average" baseField="8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>
      <selection activeCell="K22" sqref="K22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3">
      <c r="B29" s="30" t="s">
        <v>75</v>
      </c>
    </row>
    <row r="30" spans="2:8" x14ac:dyDescent="0.3">
      <c r="B30" t="b">
        <f>AND(OR(B3="문예창작과",B3="문헌정보학과"),COUNTIF(F3:H3,"&gt;=80")=3)</f>
        <v>1</v>
      </c>
    </row>
    <row r="32" spans="2:8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tabSelected="1" zoomScaleNormal="100" zoomScaleSheetLayoutView="115" workbookViewId="0">
      <selection activeCell="M12" sqref="M12"/>
    </sheetView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7" t="s">
        <v>19</v>
      </c>
      <c r="C3" s="7" t="s">
        <v>21</v>
      </c>
      <c r="D3" s="7">
        <v>3</v>
      </c>
      <c r="E3" s="7" t="s">
        <v>9</v>
      </c>
      <c r="F3" s="37">
        <v>79.3</v>
      </c>
      <c r="G3" s="37">
        <v>78</v>
      </c>
      <c r="H3" s="37">
        <v>69</v>
      </c>
      <c r="I3" s="38">
        <v>75.95</v>
      </c>
    </row>
    <row r="4" spans="2:9" x14ac:dyDescent="0.3">
      <c r="B4" s="8" t="s">
        <v>19</v>
      </c>
      <c r="C4" s="8" t="s">
        <v>39</v>
      </c>
      <c r="D4" s="8">
        <v>2</v>
      </c>
      <c r="E4" s="8" t="s">
        <v>11</v>
      </c>
      <c r="F4" s="39">
        <v>97.3</v>
      </c>
      <c r="G4" s="39">
        <v>62</v>
      </c>
      <c r="H4" s="39">
        <v>77</v>
      </c>
      <c r="I4" s="40">
        <v>84.15</v>
      </c>
    </row>
    <row r="5" spans="2:9" x14ac:dyDescent="0.3">
      <c r="B5" s="8" t="s">
        <v>7</v>
      </c>
      <c r="C5" s="8" t="s">
        <v>16</v>
      </c>
      <c r="D5" s="8">
        <v>4</v>
      </c>
      <c r="E5" s="8" t="s">
        <v>9</v>
      </c>
      <c r="F5" s="39">
        <v>81.099999999999994</v>
      </c>
      <c r="G5" s="39">
        <v>82</v>
      </c>
      <c r="H5" s="39">
        <v>82</v>
      </c>
      <c r="I5" s="40">
        <v>81.55</v>
      </c>
    </row>
    <row r="6" spans="2:9" x14ac:dyDescent="0.3">
      <c r="B6" s="8" t="s">
        <v>12</v>
      </c>
      <c r="C6" s="8" t="s">
        <v>17</v>
      </c>
      <c r="D6" s="8">
        <v>3</v>
      </c>
      <c r="E6" s="8" t="s">
        <v>9</v>
      </c>
      <c r="F6" s="39">
        <v>81.099999999999994</v>
      </c>
      <c r="G6" s="39">
        <v>87</v>
      </c>
      <c r="H6" s="39">
        <v>82</v>
      </c>
      <c r="I6" s="40">
        <v>82.55</v>
      </c>
    </row>
    <row r="7" spans="2:9" x14ac:dyDescent="0.3">
      <c r="B7" s="8" t="s">
        <v>22</v>
      </c>
      <c r="C7" s="8" t="s">
        <v>23</v>
      </c>
      <c r="D7" s="8">
        <v>4</v>
      </c>
      <c r="E7" s="8" t="s">
        <v>9</v>
      </c>
      <c r="F7" s="39">
        <v>72.8</v>
      </c>
      <c r="G7" s="39">
        <v>98</v>
      </c>
      <c r="H7" s="39">
        <v>80</v>
      </c>
      <c r="I7" s="40">
        <v>80</v>
      </c>
    </row>
    <row r="8" spans="2:9" x14ac:dyDescent="0.3">
      <c r="B8" s="8" t="s">
        <v>7</v>
      </c>
      <c r="C8" s="8" t="s">
        <v>24</v>
      </c>
      <c r="D8" s="8">
        <v>2</v>
      </c>
      <c r="E8" s="8" t="s">
        <v>11</v>
      </c>
      <c r="F8" s="39">
        <v>72.8</v>
      </c>
      <c r="G8" s="39">
        <v>99</v>
      </c>
      <c r="H8" s="39">
        <v>80</v>
      </c>
      <c r="I8" s="40">
        <v>80.2</v>
      </c>
    </row>
    <row r="9" spans="2:9" x14ac:dyDescent="0.3">
      <c r="B9" s="8" t="s">
        <v>22</v>
      </c>
      <c r="C9" s="8" t="s">
        <v>40</v>
      </c>
      <c r="D9" s="8">
        <v>3</v>
      </c>
      <c r="E9" s="8" t="s">
        <v>9</v>
      </c>
      <c r="F9" s="39">
        <v>93.3</v>
      </c>
      <c r="G9" s="39">
        <v>70</v>
      </c>
      <c r="H9" s="39">
        <v>91</v>
      </c>
      <c r="I9" s="40">
        <v>87.95</v>
      </c>
    </row>
    <row r="10" spans="2:9" x14ac:dyDescent="0.3">
      <c r="B10" s="8" t="s">
        <v>7</v>
      </c>
      <c r="C10" s="8" t="s">
        <v>41</v>
      </c>
      <c r="D10" s="8">
        <v>2</v>
      </c>
      <c r="E10" s="8" t="s">
        <v>11</v>
      </c>
      <c r="F10" s="39">
        <v>69.099999999999994</v>
      </c>
      <c r="G10" s="39">
        <v>94</v>
      </c>
      <c r="H10" s="39">
        <v>92</v>
      </c>
      <c r="I10" s="40">
        <v>80.95</v>
      </c>
    </row>
    <row r="11" spans="2:9" x14ac:dyDescent="0.3">
      <c r="B11" s="8" t="s">
        <v>12</v>
      </c>
      <c r="C11" s="8" t="s">
        <v>42</v>
      </c>
      <c r="D11" s="8">
        <v>3</v>
      </c>
      <c r="E11" s="8" t="s">
        <v>9</v>
      </c>
      <c r="F11" s="39">
        <v>88.4</v>
      </c>
      <c r="G11" s="39">
        <v>94</v>
      </c>
      <c r="H11" s="39">
        <v>97</v>
      </c>
      <c r="I11" s="40">
        <v>92.1</v>
      </c>
    </row>
    <row r="12" spans="2:9" x14ac:dyDescent="0.3">
      <c r="B12" s="8" t="s">
        <v>22</v>
      </c>
      <c r="C12" s="8" t="s">
        <v>43</v>
      </c>
      <c r="D12" s="8">
        <v>2</v>
      </c>
      <c r="E12" s="8" t="s">
        <v>9</v>
      </c>
      <c r="F12" s="39">
        <v>86.6</v>
      </c>
      <c r="G12" s="39">
        <v>78</v>
      </c>
      <c r="H12" s="39">
        <v>96</v>
      </c>
      <c r="I12" s="40">
        <v>87.7</v>
      </c>
    </row>
    <row r="13" spans="2:9" x14ac:dyDescent="0.3">
      <c r="B13" s="8" t="s">
        <v>7</v>
      </c>
      <c r="C13" s="8" t="s">
        <v>14</v>
      </c>
      <c r="D13" s="8">
        <v>3</v>
      </c>
      <c r="E13" s="8" t="s">
        <v>11</v>
      </c>
      <c r="F13" s="39">
        <v>97.3</v>
      </c>
      <c r="G13" s="39">
        <v>98</v>
      </c>
      <c r="H13" s="39">
        <v>82</v>
      </c>
      <c r="I13" s="40">
        <v>92.85</v>
      </c>
    </row>
    <row r="14" spans="2:9" x14ac:dyDescent="0.3">
      <c r="B14" s="8" t="s">
        <v>12</v>
      </c>
      <c r="C14" s="8" t="s">
        <v>15</v>
      </c>
      <c r="D14" s="8">
        <v>2</v>
      </c>
      <c r="E14" s="8" t="s">
        <v>11</v>
      </c>
      <c r="F14" s="39">
        <v>91.5</v>
      </c>
      <c r="G14" s="39">
        <v>98</v>
      </c>
      <c r="H14" s="39">
        <v>88</v>
      </c>
      <c r="I14" s="40">
        <v>91.75</v>
      </c>
    </row>
    <row r="15" spans="2:9" x14ac:dyDescent="0.3">
      <c r="B15" s="8" t="s">
        <v>22</v>
      </c>
      <c r="C15" s="8" t="s">
        <v>27</v>
      </c>
      <c r="D15" s="8">
        <v>2</v>
      </c>
      <c r="E15" s="8" t="s">
        <v>9</v>
      </c>
      <c r="F15" s="39">
        <v>94</v>
      </c>
      <c r="G15" s="39">
        <v>92</v>
      </c>
      <c r="H15" s="39">
        <v>92</v>
      </c>
      <c r="I15" s="40">
        <v>93</v>
      </c>
    </row>
    <row r="16" spans="2:9" x14ac:dyDescent="0.3">
      <c r="B16" s="8" t="s">
        <v>19</v>
      </c>
      <c r="C16" s="8" t="s">
        <v>28</v>
      </c>
      <c r="D16" s="8">
        <v>2</v>
      </c>
      <c r="E16" s="8" t="s">
        <v>9</v>
      </c>
      <c r="F16" s="39">
        <v>97.7</v>
      </c>
      <c r="G16" s="39">
        <v>88</v>
      </c>
      <c r="H16" s="39">
        <v>88</v>
      </c>
      <c r="I16" s="40">
        <v>92.85</v>
      </c>
    </row>
    <row r="17" spans="2:9" x14ac:dyDescent="0.3">
      <c r="B17" s="8" t="s">
        <v>19</v>
      </c>
      <c r="C17" s="8" t="s">
        <v>44</v>
      </c>
      <c r="D17" s="8">
        <v>2</v>
      </c>
      <c r="E17" s="8" t="s">
        <v>11</v>
      </c>
      <c r="F17" s="39">
        <v>87.1</v>
      </c>
      <c r="G17" s="39">
        <v>96</v>
      </c>
      <c r="H17" s="39">
        <v>91</v>
      </c>
      <c r="I17" s="40">
        <v>90.05</v>
      </c>
    </row>
    <row r="18" spans="2:9" x14ac:dyDescent="0.3">
      <c r="B18" s="8" t="s">
        <v>22</v>
      </c>
      <c r="C18" s="8" t="s">
        <v>34</v>
      </c>
      <c r="D18" s="8">
        <v>2</v>
      </c>
      <c r="E18" s="8" t="s">
        <v>9</v>
      </c>
      <c r="F18" s="39">
        <v>88.4</v>
      </c>
      <c r="G18" s="39">
        <v>91</v>
      </c>
      <c r="H18" s="39">
        <v>95</v>
      </c>
      <c r="I18" s="40">
        <v>90.9</v>
      </c>
    </row>
    <row r="19" spans="2:9" x14ac:dyDescent="0.3">
      <c r="B19" s="8" t="s">
        <v>22</v>
      </c>
      <c r="C19" s="8" t="s">
        <v>35</v>
      </c>
      <c r="D19" s="8">
        <v>3</v>
      </c>
      <c r="E19" s="8" t="s">
        <v>9</v>
      </c>
      <c r="F19" s="39">
        <v>91.7</v>
      </c>
      <c r="G19" s="39">
        <v>95</v>
      </c>
      <c r="H19" s="39">
        <v>88</v>
      </c>
      <c r="I19" s="40">
        <v>91.25</v>
      </c>
    </row>
    <row r="20" spans="2:9" x14ac:dyDescent="0.3">
      <c r="B20" s="8" t="s">
        <v>12</v>
      </c>
      <c r="C20" s="8" t="s">
        <v>45</v>
      </c>
      <c r="D20" s="8">
        <v>2</v>
      </c>
      <c r="E20" s="8" t="s">
        <v>11</v>
      </c>
      <c r="F20" s="39">
        <v>91.7</v>
      </c>
      <c r="G20" s="39">
        <v>96</v>
      </c>
      <c r="H20" s="39">
        <v>87</v>
      </c>
      <c r="I20" s="40">
        <v>91.15</v>
      </c>
    </row>
    <row r="21" spans="2:9" x14ac:dyDescent="0.3">
      <c r="B21" s="8" t="s">
        <v>7</v>
      </c>
      <c r="C21" s="8" t="s">
        <v>46</v>
      </c>
      <c r="D21" s="8">
        <v>3</v>
      </c>
      <c r="E21" s="8" t="s">
        <v>11</v>
      </c>
      <c r="F21" s="39">
        <v>71.099999999999994</v>
      </c>
      <c r="G21" s="39">
        <v>92</v>
      </c>
      <c r="H21" s="39">
        <v>92</v>
      </c>
      <c r="I21" s="40">
        <v>81.55</v>
      </c>
    </row>
    <row r="22" spans="2:9" x14ac:dyDescent="0.3">
      <c r="B22" s="8" t="s">
        <v>7</v>
      </c>
      <c r="C22" s="8" t="s">
        <v>47</v>
      </c>
      <c r="D22" s="8">
        <v>3</v>
      </c>
      <c r="E22" s="8" t="s">
        <v>11</v>
      </c>
      <c r="F22" s="39">
        <v>81.099999999999994</v>
      </c>
      <c r="G22" s="39">
        <v>79</v>
      </c>
      <c r="H22" s="39">
        <v>96</v>
      </c>
      <c r="I22" s="40">
        <v>85.15</v>
      </c>
    </row>
    <row r="23" spans="2:9" x14ac:dyDescent="0.3">
      <c r="B23" s="8" t="s">
        <v>7</v>
      </c>
      <c r="C23" s="8" t="s">
        <v>48</v>
      </c>
      <c r="D23" s="8">
        <v>2</v>
      </c>
      <c r="E23" s="8" t="s">
        <v>11</v>
      </c>
      <c r="F23" s="39">
        <v>84.6</v>
      </c>
      <c r="G23" s="39">
        <v>77</v>
      </c>
      <c r="H23" s="39">
        <v>96</v>
      </c>
      <c r="I23" s="40">
        <v>86.5</v>
      </c>
    </row>
    <row r="24" spans="2:9" x14ac:dyDescent="0.3">
      <c r="B24" s="8" t="s">
        <v>7</v>
      </c>
      <c r="C24" s="8" t="s">
        <v>49</v>
      </c>
      <c r="D24" s="8">
        <v>3</v>
      </c>
      <c r="E24" s="8" t="s">
        <v>9</v>
      </c>
      <c r="F24" s="39">
        <v>72.8</v>
      </c>
      <c r="G24" s="39">
        <v>95</v>
      </c>
      <c r="H24" s="39">
        <v>91</v>
      </c>
      <c r="I24" s="40">
        <v>82.7</v>
      </c>
    </row>
    <row r="25" spans="2:9" x14ac:dyDescent="0.3">
      <c r="B25" s="8" t="s">
        <v>7</v>
      </c>
      <c r="C25" s="8" t="s">
        <v>50</v>
      </c>
      <c r="D25" s="8">
        <v>2</v>
      </c>
      <c r="E25" s="8" t="s">
        <v>9</v>
      </c>
      <c r="F25" s="39">
        <v>99.9</v>
      </c>
      <c r="G25" s="39">
        <v>91</v>
      </c>
      <c r="H25" s="39">
        <v>90</v>
      </c>
      <c r="I25" s="40">
        <v>95.15</v>
      </c>
    </row>
    <row r="26" spans="2:9" x14ac:dyDescent="0.3">
      <c r="B26" s="8" t="s">
        <v>7</v>
      </c>
      <c r="C26" s="8" t="s">
        <v>51</v>
      </c>
      <c r="D26" s="8">
        <v>2</v>
      </c>
      <c r="E26" s="8" t="s">
        <v>11</v>
      </c>
      <c r="F26" s="39">
        <v>93.3</v>
      </c>
      <c r="G26" s="39">
        <v>87</v>
      </c>
      <c r="H26" s="39">
        <v>95</v>
      </c>
      <c r="I26" s="40">
        <v>92.55</v>
      </c>
    </row>
    <row r="27" spans="2:9" x14ac:dyDescent="0.3">
      <c r="B27" s="8" t="s">
        <v>22</v>
      </c>
      <c r="C27" s="8" t="s">
        <v>36</v>
      </c>
      <c r="D27" s="8">
        <v>2</v>
      </c>
      <c r="E27" s="8" t="s">
        <v>9</v>
      </c>
      <c r="F27" s="39">
        <v>93.3</v>
      </c>
      <c r="G27" s="39">
        <v>94</v>
      </c>
      <c r="H27" s="39">
        <v>90</v>
      </c>
      <c r="I27" s="40">
        <v>92.45</v>
      </c>
    </row>
    <row r="28" spans="2:9" x14ac:dyDescent="0.3">
      <c r="B28" s="9" t="s">
        <v>19</v>
      </c>
      <c r="C28" s="9" t="s">
        <v>37</v>
      </c>
      <c r="D28" s="9">
        <v>3</v>
      </c>
      <c r="E28" s="9" t="s">
        <v>9</v>
      </c>
      <c r="F28" s="41">
        <v>97.7</v>
      </c>
      <c r="G28" s="41">
        <v>99</v>
      </c>
      <c r="H28" s="41">
        <v>95</v>
      </c>
      <c r="I28" s="42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274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zoomScaleNormal="100" workbookViewId="0">
      <selection activeCell="N26" sqref="N26:N27"/>
    </sheetView>
  </sheetViews>
  <sheetFormatPr defaultRowHeight="16.5" x14ac:dyDescent="0.3"/>
  <cols>
    <col min="1" max="1" width="13" bestFit="1" customWidth="1"/>
    <col min="2" max="2" width="7.12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1.375" bestFit="1" customWidth="1"/>
    <col min="10" max="10" width="17.25" bestFit="1" customWidth="1"/>
  </cols>
  <sheetData>
    <row r="1" spans="1:10" x14ac:dyDescent="0.3">
      <c r="A1" t="s">
        <v>52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3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3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3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3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3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3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3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3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3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3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3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3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3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3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 t="str" cm="1">
        <f t="array" ref="B38">SUM(IF($D$3:$D$34=A38,1))&amp;"명"</f>
        <v>20명</v>
      </c>
      <c r="C38" s="12" cm="1">
        <f t="array" ref="C38">AVERAGE(IF(($D$3:$D$34=A38)*IFERROR(FIND("정보",$A$3:$A$34)&gt;=1,FALSE),$G$3:$G$34))</f>
        <v>90.875</v>
      </c>
    </row>
    <row r="39" spans="1:10" x14ac:dyDescent="0.3">
      <c r="A39" s="3" t="s">
        <v>11</v>
      </c>
      <c r="B39" s="3" t="str" cm="1">
        <f t="array" ref="B39">SUM(IF($D$3:$D$34=A39,1))&amp;"명"</f>
        <v>12명</v>
      </c>
      <c r="C39" s="12" cm="1">
        <f t="array" ref="C39">AVERAGE(IF(($D$3:$D$34=A39)*IFERROR(FIND("정보",$A$3:$A$34)&gt;=1,FALSE),$G$3:$G$34))</f>
        <v>92.2</v>
      </c>
    </row>
  </sheetData>
  <phoneticPr fontId="1" type="noConversion"/>
  <pageMargins left="0.7" right="0.7" top="0.75" bottom="0.75" header="0.3" footer="0.3"/>
  <pageSetup paperSize="274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D6" sqref="D6"/>
    </sheetView>
  </sheetViews>
  <sheetFormatPr defaultRowHeight="16.5" x14ac:dyDescent="0.3"/>
  <cols>
    <col min="1" max="1" width="3.5" customWidth="1"/>
    <col min="2" max="2" width="35.25" bestFit="1" customWidth="1"/>
    <col min="3" max="4" width="16.875" bestFit="1" customWidth="1"/>
    <col min="5" max="6" width="7.5" bestFit="1" customWidth="1"/>
    <col min="7" max="8" width="7.375" bestFit="1" customWidth="1"/>
    <col min="9" max="25" width="7.5" bestFit="1" customWidth="1"/>
    <col min="26" max="26" width="8" bestFit="1" customWidth="1"/>
    <col min="27" max="39" width="7.375" bestFit="1" customWidth="1"/>
    <col min="40" max="40" width="8" bestFit="1" customWidth="1"/>
    <col min="41" max="41" width="7.375" bestFit="1" customWidth="1"/>
  </cols>
  <sheetData>
    <row r="2" spans="2:7" x14ac:dyDescent="0.3">
      <c r="B2" s="31" t="s">
        <v>2</v>
      </c>
      <c r="C2" t="s">
        <v>76</v>
      </c>
    </row>
    <row r="4" spans="2:7" x14ac:dyDescent="0.3">
      <c r="E4" s="31" t="s">
        <v>3</v>
      </c>
    </row>
    <row r="5" spans="2:7" x14ac:dyDescent="0.3">
      <c r="B5" s="31" t="s">
        <v>85</v>
      </c>
      <c r="C5" s="31" t="s">
        <v>0</v>
      </c>
      <c r="D5" s="31" t="s">
        <v>78</v>
      </c>
      <c r="E5" t="s">
        <v>9</v>
      </c>
      <c r="F5" t="s">
        <v>11</v>
      </c>
      <c r="G5" t="s">
        <v>77</v>
      </c>
    </row>
    <row r="6" spans="2:7" x14ac:dyDescent="0.3">
      <c r="B6" t="s">
        <v>86</v>
      </c>
      <c r="E6" s="32"/>
      <c r="F6" s="32"/>
      <c r="G6" s="32"/>
    </row>
    <row r="7" spans="2:7" x14ac:dyDescent="0.3">
      <c r="D7" t="s">
        <v>79</v>
      </c>
      <c r="E7" s="32">
        <v>92.050000000000011</v>
      </c>
      <c r="F7" s="32">
        <v>89.3</v>
      </c>
      <c r="G7" s="32">
        <v>91.744444444444454</v>
      </c>
    </row>
    <row r="8" spans="2:7" x14ac:dyDescent="0.3">
      <c r="D8" t="s">
        <v>81</v>
      </c>
      <c r="E8" s="32">
        <v>89</v>
      </c>
      <c r="F8" s="32">
        <v>95.5</v>
      </c>
      <c r="G8" s="32">
        <v>89.722222222222229</v>
      </c>
    </row>
    <row r="9" spans="2:7" x14ac:dyDescent="0.3">
      <c r="D9" t="s">
        <v>83</v>
      </c>
      <c r="E9" s="32">
        <v>90.1875</v>
      </c>
      <c r="F9" s="32">
        <v>85.5</v>
      </c>
      <c r="G9" s="32">
        <v>89.666666666666671</v>
      </c>
    </row>
    <row r="10" spans="2:7" x14ac:dyDescent="0.3">
      <c r="E10" s="32"/>
      <c r="F10" s="32"/>
      <c r="G10" s="32"/>
    </row>
    <row r="11" spans="2:7" x14ac:dyDescent="0.3">
      <c r="B11" t="s">
        <v>87</v>
      </c>
      <c r="E11" s="32"/>
      <c r="F11" s="32"/>
      <c r="G11" s="32"/>
    </row>
    <row r="12" spans="2:7" x14ac:dyDescent="0.3">
      <c r="D12" t="s">
        <v>79</v>
      </c>
      <c r="E12" s="32">
        <v>94.616666666666674</v>
      </c>
      <c r="F12" s="32">
        <v>89.818181818181827</v>
      </c>
      <c r="G12" s="32">
        <v>91.511764705882342</v>
      </c>
    </row>
    <row r="13" spans="2:7" x14ac:dyDescent="0.3">
      <c r="D13" t="s">
        <v>81</v>
      </c>
      <c r="E13" s="32">
        <v>91.833333333333329</v>
      </c>
      <c r="F13" s="32">
        <v>89</v>
      </c>
      <c r="G13" s="32">
        <v>90</v>
      </c>
    </row>
    <row r="14" spans="2:7" x14ac:dyDescent="0.3">
      <c r="D14" t="s">
        <v>83</v>
      </c>
      <c r="E14" s="32">
        <v>92.333333333333329</v>
      </c>
      <c r="F14" s="32">
        <v>92.36363636363636</v>
      </c>
      <c r="G14" s="32">
        <v>92.352941176470594</v>
      </c>
    </row>
    <row r="15" spans="2:7" x14ac:dyDescent="0.3">
      <c r="E15" s="32"/>
      <c r="F15" s="32"/>
      <c r="G15" s="32"/>
    </row>
    <row r="16" spans="2:7" x14ac:dyDescent="0.3">
      <c r="B16" t="s">
        <v>80</v>
      </c>
      <c r="E16" s="32">
        <v>92.750000000000014</v>
      </c>
      <c r="F16" s="32">
        <v>89.738461538461536</v>
      </c>
      <c r="G16" s="32">
        <v>91.631428571428572</v>
      </c>
    </row>
    <row r="17" spans="2:7" x14ac:dyDescent="0.3">
      <c r="B17" t="s">
        <v>82</v>
      </c>
      <c r="E17" s="32">
        <v>89.772727272727266</v>
      </c>
      <c r="F17" s="32">
        <v>90</v>
      </c>
      <c r="G17" s="32">
        <v>89.857142857142861</v>
      </c>
    </row>
    <row r="18" spans="2:7" x14ac:dyDescent="0.3">
      <c r="B18" t="s">
        <v>84</v>
      </c>
      <c r="E18" s="32">
        <v>90.772727272727266</v>
      </c>
      <c r="F18" s="32">
        <v>91.307692307692307</v>
      </c>
      <c r="G18" s="32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J12" sqref="J12"/>
    </sheetView>
  </sheetViews>
  <sheetFormatPr defaultRowHeight="16.5" x14ac:dyDescent="0.3"/>
  <cols>
    <col min="1" max="1" width="11" bestFit="1" customWidth="1"/>
    <col min="2" max="2" width="12.5" customWidth="1"/>
  </cols>
  <sheetData>
    <row r="1" spans="1:6" x14ac:dyDescent="0.3">
      <c r="B1" t="s">
        <v>65</v>
      </c>
    </row>
    <row r="2" spans="1:6" x14ac:dyDescent="0.3">
      <c r="B2" s="13"/>
      <c r="C2" s="3" t="s">
        <v>66</v>
      </c>
      <c r="D2" s="3" t="s">
        <v>67</v>
      </c>
    </row>
    <row r="3" spans="1:6" x14ac:dyDescent="0.3">
      <c r="B3" s="3" t="s">
        <v>4</v>
      </c>
      <c r="C3" s="3">
        <v>79.3</v>
      </c>
      <c r="D3" s="14">
        <v>0.7</v>
      </c>
    </row>
    <row r="4" spans="1:6" x14ac:dyDescent="0.3">
      <c r="B4" s="3" t="s">
        <v>5</v>
      </c>
      <c r="C4" s="3">
        <v>87</v>
      </c>
      <c r="D4" s="14">
        <v>0.2</v>
      </c>
    </row>
    <row r="5" spans="1:6" x14ac:dyDescent="0.3">
      <c r="B5" s="3" t="s">
        <v>6</v>
      </c>
      <c r="C5" s="15">
        <v>97</v>
      </c>
      <c r="D5" s="14">
        <v>0.1</v>
      </c>
    </row>
    <row r="6" spans="1:6" x14ac:dyDescent="0.3">
      <c r="B6" s="16" t="s">
        <v>38</v>
      </c>
      <c r="C6" s="17">
        <f>SUMPRODUCT(C3:C5,D3:D5)</f>
        <v>82.61</v>
      </c>
      <c r="D6" s="18"/>
    </row>
    <row r="9" spans="1:6" x14ac:dyDescent="0.3">
      <c r="B9" s="19" t="s">
        <v>68</v>
      </c>
    </row>
    <row r="11" spans="1:6" x14ac:dyDescent="0.3">
      <c r="C11" t="s">
        <v>4</v>
      </c>
    </row>
    <row r="12" spans="1:6" x14ac:dyDescent="0.3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3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3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3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3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CCECAE7C-4243-4225-81F3-9E0C1C1C930F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R20" sqref="R20"/>
    </sheetView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12" t="s">
        <v>55</v>
      </c>
      <c r="C5" s="12">
        <v>85</v>
      </c>
      <c r="D5" s="12">
        <v>87</v>
      </c>
      <c r="E5" s="12">
        <v>90</v>
      </c>
    </row>
    <row r="6" spans="2:5" x14ac:dyDescent="0.3">
      <c r="B6" s="12" t="s">
        <v>7</v>
      </c>
      <c r="C6" s="12">
        <v>87</v>
      </c>
      <c r="D6" s="12">
        <v>88</v>
      </c>
      <c r="E6" s="12">
        <v>83</v>
      </c>
    </row>
    <row r="7" spans="2:5" x14ac:dyDescent="0.3">
      <c r="B7" s="12" t="s">
        <v>19</v>
      </c>
      <c r="C7" s="12">
        <v>93</v>
      </c>
      <c r="D7" s="12">
        <v>87</v>
      </c>
      <c r="E7" s="12">
        <v>81</v>
      </c>
    </row>
    <row r="8" spans="2:5" x14ac:dyDescent="0.3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M25" sqref="M25"/>
    </sheetView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3">
      <c r="A3" t="s">
        <v>52</v>
      </c>
      <c r="I3" t="s">
        <v>62</v>
      </c>
    </row>
    <row r="4" spans="1:9" x14ac:dyDescent="0.3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3">
      <c r="A5" s="25" t="s">
        <v>19</v>
      </c>
      <c r="B5" s="26" t="s">
        <v>21</v>
      </c>
      <c r="C5" s="26">
        <v>3</v>
      </c>
      <c r="D5" s="33">
        <v>79.3</v>
      </c>
      <c r="E5" s="33">
        <v>78</v>
      </c>
      <c r="F5" s="33">
        <v>69</v>
      </c>
      <c r="G5" s="34">
        <f t="shared" ref="G5:G30" si="0">AVERAGEA(D5:F5)</f>
        <v>75.433333333333337</v>
      </c>
      <c r="I5" s="27" t="s">
        <v>19</v>
      </c>
    </row>
    <row r="6" spans="1:9" x14ac:dyDescent="0.3">
      <c r="A6" s="25" t="s">
        <v>19</v>
      </c>
      <c r="B6" s="26" t="s">
        <v>44</v>
      </c>
      <c r="C6" s="26">
        <v>2</v>
      </c>
      <c r="D6" s="33">
        <v>95.2</v>
      </c>
      <c r="E6" s="33">
        <v>97</v>
      </c>
      <c r="F6" s="33">
        <v>94</v>
      </c>
      <c r="G6" s="34">
        <f t="shared" si="0"/>
        <v>95.399999999999991</v>
      </c>
      <c r="I6" s="27" t="s">
        <v>7</v>
      </c>
    </row>
    <row r="7" spans="1:9" x14ac:dyDescent="0.3">
      <c r="A7" s="25" t="s">
        <v>19</v>
      </c>
      <c r="B7" s="26" t="s">
        <v>39</v>
      </c>
      <c r="C7" s="26">
        <v>2</v>
      </c>
      <c r="D7" s="33">
        <v>97.3</v>
      </c>
      <c r="E7" s="33" t="s">
        <v>70</v>
      </c>
      <c r="F7" s="33">
        <v>77</v>
      </c>
      <c r="G7" s="34">
        <f t="shared" si="0"/>
        <v>58.1</v>
      </c>
      <c r="I7" s="27" t="s">
        <v>22</v>
      </c>
    </row>
    <row r="8" spans="1:9" x14ac:dyDescent="0.3">
      <c r="A8" s="25" t="s">
        <v>7</v>
      </c>
      <c r="B8" s="26" t="s">
        <v>16</v>
      </c>
      <c r="C8" s="26">
        <v>4</v>
      </c>
      <c r="D8" s="33">
        <v>81.099999999999994</v>
      </c>
      <c r="E8" s="33">
        <v>82</v>
      </c>
      <c r="F8" s="33">
        <v>82</v>
      </c>
      <c r="G8" s="34">
        <f t="shared" si="0"/>
        <v>81.7</v>
      </c>
      <c r="I8" s="27" t="s">
        <v>12</v>
      </c>
    </row>
    <row r="9" spans="1:9" x14ac:dyDescent="0.3">
      <c r="A9" s="25" t="s">
        <v>22</v>
      </c>
      <c r="B9" s="26" t="s">
        <v>34</v>
      </c>
      <c r="C9" s="26">
        <v>2</v>
      </c>
      <c r="D9" s="33">
        <v>88.4</v>
      </c>
      <c r="E9" s="33">
        <v>91</v>
      </c>
      <c r="F9" s="33">
        <v>95</v>
      </c>
      <c r="G9" s="34">
        <f t="shared" si="0"/>
        <v>91.466666666666654</v>
      </c>
    </row>
    <row r="10" spans="1:9" x14ac:dyDescent="0.3">
      <c r="A10" s="25" t="s">
        <v>22</v>
      </c>
      <c r="B10" s="26" t="s">
        <v>35</v>
      </c>
      <c r="C10" s="26">
        <v>3</v>
      </c>
      <c r="D10" s="33">
        <v>91.7</v>
      </c>
      <c r="E10" s="33">
        <v>95</v>
      </c>
      <c r="F10" s="33">
        <v>88</v>
      </c>
      <c r="G10" s="34">
        <f t="shared" si="0"/>
        <v>91.566666666666663</v>
      </c>
    </row>
    <row r="11" spans="1:9" x14ac:dyDescent="0.3">
      <c r="A11" s="25" t="s">
        <v>12</v>
      </c>
      <c r="B11" s="26" t="s">
        <v>17</v>
      </c>
      <c r="C11" s="26">
        <v>3</v>
      </c>
      <c r="D11" s="33">
        <v>81.099999999999994</v>
      </c>
      <c r="E11" s="33">
        <v>87</v>
      </c>
      <c r="F11" s="33">
        <v>82</v>
      </c>
      <c r="G11" s="34">
        <f t="shared" si="0"/>
        <v>83.36666666666666</v>
      </c>
    </row>
    <row r="12" spans="1:9" x14ac:dyDescent="0.3">
      <c r="A12" s="25" t="s">
        <v>22</v>
      </c>
      <c r="B12" s="26" t="s">
        <v>23</v>
      </c>
      <c r="C12" s="26">
        <v>4</v>
      </c>
      <c r="D12" s="33">
        <v>72.8</v>
      </c>
      <c r="E12" s="33">
        <v>98</v>
      </c>
      <c r="F12" s="33">
        <v>80</v>
      </c>
      <c r="G12" s="34">
        <f t="shared" si="0"/>
        <v>83.600000000000009</v>
      </c>
    </row>
    <row r="13" spans="1:9" x14ac:dyDescent="0.3">
      <c r="A13" s="25" t="s">
        <v>7</v>
      </c>
      <c r="B13" s="26" t="s">
        <v>24</v>
      </c>
      <c r="C13" s="26">
        <v>2</v>
      </c>
      <c r="D13" s="33">
        <v>72.8</v>
      </c>
      <c r="E13" s="33">
        <v>99</v>
      </c>
      <c r="F13" s="33">
        <v>80</v>
      </c>
      <c r="G13" s="34">
        <f t="shared" si="0"/>
        <v>83.933333333333337</v>
      </c>
    </row>
    <row r="14" spans="1:9" x14ac:dyDescent="0.3">
      <c r="A14" s="25" t="s">
        <v>22</v>
      </c>
      <c r="B14" s="26" t="s">
        <v>40</v>
      </c>
      <c r="C14" s="26">
        <v>3</v>
      </c>
      <c r="D14" s="33">
        <v>93.3</v>
      </c>
      <c r="E14" s="33">
        <v>70</v>
      </c>
      <c r="F14" s="33">
        <v>91</v>
      </c>
      <c r="G14" s="34">
        <f t="shared" si="0"/>
        <v>84.766666666666666</v>
      </c>
    </row>
    <row r="15" spans="1:9" x14ac:dyDescent="0.3">
      <c r="A15" s="25" t="s">
        <v>7</v>
      </c>
      <c r="B15" s="26" t="s">
        <v>41</v>
      </c>
      <c r="C15" s="26">
        <v>2</v>
      </c>
      <c r="D15" s="33" t="s">
        <v>70</v>
      </c>
      <c r="E15" s="33">
        <v>94</v>
      </c>
      <c r="F15" s="33">
        <v>92</v>
      </c>
      <c r="G15" s="34">
        <f t="shared" si="0"/>
        <v>62</v>
      </c>
    </row>
    <row r="16" spans="1:9" x14ac:dyDescent="0.3">
      <c r="A16" s="25" t="s">
        <v>12</v>
      </c>
      <c r="B16" s="26" t="s">
        <v>42</v>
      </c>
      <c r="C16" s="26">
        <v>3</v>
      </c>
      <c r="D16" s="33">
        <v>88.4</v>
      </c>
      <c r="E16" s="33">
        <v>94</v>
      </c>
      <c r="F16" s="33">
        <v>97</v>
      </c>
      <c r="G16" s="34">
        <f t="shared" si="0"/>
        <v>93.133333333333326</v>
      </c>
    </row>
    <row r="17" spans="1:7" x14ac:dyDescent="0.3">
      <c r="A17" s="25" t="s">
        <v>22</v>
      </c>
      <c r="B17" s="26" t="s">
        <v>43</v>
      </c>
      <c r="C17" s="26">
        <v>2</v>
      </c>
      <c r="D17" s="33">
        <v>86.6</v>
      </c>
      <c r="E17" s="33">
        <v>78</v>
      </c>
      <c r="F17" s="33">
        <v>96</v>
      </c>
      <c r="G17" s="34">
        <f t="shared" si="0"/>
        <v>86.866666666666674</v>
      </c>
    </row>
    <row r="18" spans="1:7" x14ac:dyDescent="0.3">
      <c r="A18" s="25" t="s">
        <v>7</v>
      </c>
      <c r="B18" s="26" t="s">
        <v>14</v>
      </c>
      <c r="C18" s="26">
        <v>3</v>
      </c>
      <c r="D18" s="33">
        <v>97.3</v>
      </c>
      <c r="E18" s="33">
        <v>98</v>
      </c>
      <c r="F18" s="33">
        <v>97</v>
      </c>
      <c r="G18" s="34">
        <f t="shared" si="0"/>
        <v>97.433333333333337</v>
      </c>
    </row>
    <row r="19" spans="1:7" x14ac:dyDescent="0.3">
      <c r="A19" s="25" t="s">
        <v>12</v>
      </c>
      <c r="B19" s="26" t="s">
        <v>15</v>
      </c>
      <c r="C19" s="26">
        <v>2</v>
      </c>
      <c r="D19" s="33">
        <v>91.5</v>
      </c>
      <c r="E19" s="33">
        <v>98</v>
      </c>
      <c r="F19" s="33">
        <v>88</v>
      </c>
      <c r="G19" s="34">
        <f t="shared" si="0"/>
        <v>92.5</v>
      </c>
    </row>
    <row r="20" spans="1:7" x14ac:dyDescent="0.3">
      <c r="A20" s="25" t="s">
        <v>22</v>
      </c>
      <c r="B20" s="26" t="s">
        <v>27</v>
      </c>
      <c r="C20" s="26">
        <v>2</v>
      </c>
      <c r="D20" s="33">
        <v>94</v>
      </c>
      <c r="E20" s="33">
        <v>92</v>
      </c>
      <c r="F20" s="33">
        <v>92</v>
      </c>
      <c r="G20" s="34">
        <f t="shared" si="0"/>
        <v>92.666666666666671</v>
      </c>
    </row>
    <row r="21" spans="1:7" x14ac:dyDescent="0.3">
      <c r="A21" s="25" t="s">
        <v>19</v>
      </c>
      <c r="B21" s="26" t="s">
        <v>28</v>
      </c>
      <c r="C21" s="26">
        <v>2</v>
      </c>
      <c r="D21" s="33">
        <v>97.7</v>
      </c>
      <c r="E21" s="33">
        <v>88</v>
      </c>
      <c r="F21" s="33">
        <v>88</v>
      </c>
      <c r="G21" s="34">
        <f t="shared" si="0"/>
        <v>91.233333333333334</v>
      </c>
    </row>
    <row r="22" spans="1:7" x14ac:dyDescent="0.3">
      <c r="A22" s="25" t="s">
        <v>12</v>
      </c>
      <c r="B22" s="26" t="s">
        <v>45</v>
      </c>
      <c r="C22" s="26">
        <v>2</v>
      </c>
      <c r="D22" s="33">
        <v>91.7</v>
      </c>
      <c r="E22" s="33">
        <v>96</v>
      </c>
      <c r="F22" s="33">
        <v>87</v>
      </c>
      <c r="G22" s="34">
        <f t="shared" si="0"/>
        <v>91.566666666666663</v>
      </c>
    </row>
    <row r="23" spans="1:7" x14ac:dyDescent="0.3">
      <c r="A23" s="25" t="s">
        <v>7</v>
      </c>
      <c r="B23" s="26" t="s">
        <v>46</v>
      </c>
      <c r="C23" s="26">
        <v>3</v>
      </c>
      <c r="D23" s="33">
        <v>71.099999999999994</v>
      </c>
      <c r="E23" s="33">
        <v>92</v>
      </c>
      <c r="F23" s="33">
        <v>92</v>
      </c>
      <c r="G23" s="34">
        <f t="shared" si="0"/>
        <v>85.033333333333331</v>
      </c>
    </row>
    <row r="24" spans="1:7" x14ac:dyDescent="0.3">
      <c r="A24" s="25" t="s">
        <v>7</v>
      </c>
      <c r="B24" s="26" t="s">
        <v>47</v>
      </c>
      <c r="C24" s="26">
        <v>3</v>
      </c>
      <c r="D24" s="33">
        <v>81.099999999999994</v>
      </c>
      <c r="E24" s="33">
        <v>79</v>
      </c>
      <c r="F24" s="33">
        <v>96</v>
      </c>
      <c r="G24" s="34">
        <f t="shared" si="0"/>
        <v>85.366666666666674</v>
      </c>
    </row>
    <row r="25" spans="1:7" x14ac:dyDescent="0.3">
      <c r="A25" s="25" t="s">
        <v>7</v>
      </c>
      <c r="B25" s="26" t="s">
        <v>48</v>
      </c>
      <c r="C25" s="26">
        <v>2</v>
      </c>
      <c r="D25" s="33">
        <v>84.6</v>
      </c>
      <c r="E25" s="33">
        <v>77</v>
      </c>
      <c r="F25" s="33">
        <v>96</v>
      </c>
      <c r="G25" s="34">
        <f t="shared" si="0"/>
        <v>85.866666666666674</v>
      </c>
    </row>
    <row r="26" spans="1:7" x14ac:dyDescent="0.3">
      <c r="A26" s="25" t="s">
        <v>7</v>
      </c>
      <c r="B26" s="26" t="s">
        <v>49</v>
      </c>
      <c r="C26" s="26">
        <v>3</v>
      </c>
      <c r="D26" s="33">
        <v>72.8</v>
      </c>
      <c r="E26" s="33">
        <v>95</v>
      </c>
      <c r="F26" s="33">
        <v>91</v>
      </c>
      <c r="G26" s="34">
        <f t="shared" si="0"/>
        <v>86.266666666666666</v>
      </c>
    </row>
    <row r="27" spans="1:7" x14ac:dyDescent="0.3">
      <c r="A27" s="25" t="s">
        <v>7</v>
      </c>
      <c r="B27" s="26" t="s">
        <v>50</v>
      </c>
      <c r="C27" s="26">
        <v>2</v>
      </c>
      <c r="D27" s="33">
        <v>99.9</v>
      </c>
      <c r="E27" s="33">
        <v>95</v>
      </c>
      <c r="F27" s="33">
        <v>94</v>
      </c>
      <c r="G27" s="34">
        <f t="shared" si="0"/>
        <v>96.3</v>
      </c>
    </row>
    <row r="28" spans="1:7" x14ac:dyDescent="0.3">
      <c r="A28" s="25" t="s">
        <v>7</v>
      </c>
      <c r="B28" s="26" t="s">
        <v>51</v>
      </c>
      <c r="C28" s="26">
        <v>2</v>
      </c>
      <c r="D28" s="33">
        <v>93.3</v>
      </c>
      <c r="E28" s="33">
        <v>87</v>
      </c>
      <c r="F28" s="33">
        <v>95</v>
      </c>
      <c r="G28" s="34">
        <f t="shared" si="0"/>
        <v>91.766666666666666</v>
      </c>
    </row>
    <row r="29" spans="1:7" x14ac:dyDescent="0.3">
      <c r="A29" s="25" t="s">
        <v>22</v>
      </c>
      <c r="B29" s="26" t="s">
        <v>36</v>
      </c>
      <c r="C29" s="26">
        <v>2</v>
      </c>
      <c r="D29" s="33">
        <v>93.3</v>
      </c>
      <c r="E29" s="33">
        <v>94</v>
      </c>
      <c r="F29" s="33">
        <v>90</v>
      </c>
      <c r="G29" s="34">
        <f t="shared" si="0"/>
        <v>92.433333333333337</v>
      </c>
    </row>
    <row r="30" spans="1:7" x14ac:dyDescent="0.3">
      <c r="A30" s="28" t="s">
        <v>19</v>
      </c>
      <c r="B30" s="29" t="s">
        <v>37</v>
      </c>
      <c r="C30" s="29">
        <v>3</v>
      </c>
      <c r="D30" s="35">
        <v>97.7</v>
      </c>
      <c r="E30" s="35">
        <v>99</v>
      </c>
      <c r="F30" s="35">
        <v>95</v>
      </c>
      <c r="G30" s="36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{E8FA4359-F5C2-4D11-9534-696FD1A41883}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8FA4359-F5C2-4D11-9534-696FD1A4188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P9" sqref="P9"/>
    </sheetView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Q E A A B Q S w M E F A A C A A g A Z I B T W l / M V S S l A A A A 9 w A A A B I A H A B D b 2 5 m a W c v U G F j a 2 F n Z S 5 4 b W w g o h g A K K A U A A A A A A A A A A A A A A A A A A A A A A A A A A A A h Y 8 9 D o I w A I W v Q r r T H x g E U s r g q C R G E + P a 1 A o N 0 B p a L H d z 8 E h e Q Y y i b o 7 v e 9 / w 3 v 1 6 o 8 X Y t c F F 9 l Y Z n Q M C M Q i k F u a o d J W D w Z 3 C B B S M b r h o e C W D S d Y 2 G + 0 x B 7 V z 5 w w h 7 z 3 0 M T R 9 h S K M C T q U 6 5 2 o Z c f B R 1 b / 5 V B p 6 7 g W E j C 6 f 4 1 h E S R x C k m y S C G m a K a 0 V P p r R N P g Z / s D 6 X J o 3 d B L 1 p h w t a V o j h S 9 T 7 A H U E s D B B Q A A g A I A G S A U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k g F N a g p L j 2 z 0 B A A C o B A A A E w A c A E Z v c m 1 1 b G F z L 1 N l Y 3 R p b 2 4 x L m 0 g o h g A K K A U A A A A A A A A A A A A A A A A A A A A A A A A A A A A K 0 5 N L s n M z 1 M I h t C G 1 r x c v F z F G Y l F q S k K r 9 f s e L V 5 z 6 v N L W + m b 1 G w V c h J L e H l U g C C N 7 M n v N 6 8 A y j i m J y c W l y s 5 5 J Y k p i U W J y q 4 Z a Z k 6 r n n J 9 X k p p X U q y h 5 G w V Y 2 R g Z K L w Z v e W t z P n G L 7 a 0 a n w p n v J q x 0 b Q M K m 8 U D G m 2 1 z g J a 8 W T D n z f K J 8 Q h l E F X x G k a a R K p 8 O 3 X m m 6 6 t b + Z N e L 2 4 J 9 7 I x N D I w E y h t C A l s S Q 1 x s B I 4 c 3 W O W + 6 F 0 A M e T N n w d s Z U 4 G i b 2 f 1 x A C 1 A T 3 4 G u j B l o 1 v F j T q J S Y n p y Q p a e o o R D s X p Q I 1 + y W W Z a Y n g s I l o C i / I L W o J D O 1 2 L a k q D Q 1 V l M H E h T x a G E E C Z r q 6 O D k j N T c R F s l J R 3 P k t R c W y V k Z U q x t d G g I I v l 5 c r M w 2 I M c h Q o o + h U A I a I 0 m h M D I q Y M B 6 N C X r G B A B Q S w E C L Q A U A A I A C A B k g F N a X 8 x V J K U A A A D 3 A A A A E g A A A A A A A A A A A A A A A A A A A A A A Q 2 9 u Z m l n L 1 B h Y 2 t h Z 2 U u e G 1 s U E s B A i 0 A F A A C A A g A Z I B T W g / K 6 a u k A A A A 6 Q A A A B M A A A A A A A A A A A A A A A A A 8 Q A A A F t D b 2 5 0 Z W 5 0 X 1 R 5 c G V z X S 5 4 b W x Q S w E C L Q A U A A I A C A B k g F N a g p L j 2 z 0 B A A C o B A A A E w A A A A A A A A A A A A A A A A D i A Q A A R m 9 y b X V s Y X M v U 2 V j d G l v b j E u b V B L B Q Y A A A A A A w A D A M I A A A B s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8 H g A A A A A A A F o e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I l Q U M l Q j g l R U E l Q j M l Q k M l R U E l Q j M l O D Q l R U M l O T c l Q j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Y m U z M D U x O S 1 h Z D d k L T Q w N D A t O T V h N y 1 m Y m Z h Z W Y 1 M z k 0 O D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y L T E 5 V D A 2 O j U 0 O j A x L j I 5 N T E 1 N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F Q i V B Q y V C O C V F Q S V C M y V C Q y V F Q S V C M y U 4 N C V F Q y U 5 N y V C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Q U M l Q j g l R U E l Q j M l Q k M l R U E l Q j M l O D Q l R U M l O T c l Q j Q v X y V F Q i V B Q y V C O C V F Q S V C M y V C Q y V F Q S V C M y U 4 N C V F Q y U 5 N y V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V B Q y V C O C V F Q S V C M y V C Q y V F Q S V C M y U 4 N C V F Q y U 5 N y V C N C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2 M z k x M z M 5 L T V m M T A t N G U 0 O S 1 i M T M 5 L T Y 5 Z T l j M 2 Q 2 O T l h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O V Q w N j o 1 N D o 0 N C 4 z M D k x O D U 4 W i I g L z 4 8 R W 5 0 c n k g V H l w Z T 0 i R m l s b E N v b H V t b l R 5 c G V z I i B W Y W x 1 Z T 0 i c 0 J n W U Z C Z 1 V G Q l F V P S I g L z 4 8 R W 5 0 c n k g V H l w Z T 0 i R m l s b E N v b H V t b k 5 h b W V z I i B W Y W x 1 Z T 0 i c 1 s m c X V v d D v t l Z n q s 7 z r q o U m c X V v d D s s J n F 1 b 3 Q 7 7 I S x 6 6 q F J n F 1 b 3 Q 7 L C Z x d W 9 0 O + 2 V m e u F h C Z x d W 9 0 O y w m c X V v d D v s h L H r s 4 Q m c X V v d D s s J n F 1 b 3 Q 7 7 Z W Z 6 r O 8 7 I S x 7 K C B J n F 1 b 3 Q 7 L C Z x d W 9 0 O + y W t O 2 V m e 2 F j O y K p O 2 K u C Z x d W 9 0 O y w m c X V v d D v r q b T s o J E m c X V v d D s s J n F 1 b 3 Q 7 7 L S d 7 K C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6 y 4 6 r O 8 6 r O E 7 J e 0 I C g y K S 9 B d X R v U m V t b 3 Z l Z E N v b H V t b n M x L n v t l Z n q s 7 z r q o U s M H 0 m c X V v d D s s J n F 1 b 3 Q 7 U 2 V j d G l v b j E v 6 6 y 4 6 r O 8 6 r O E 7 J e 0 I C g y K S 9 B d X R v U m V t b 3 Z l Z E N v b H V t b n M x L n v s h L H r q o U s M X 0 m c X V v d D s s J n F 1 b 3 Q 7 U 2 V j d G l v b j E v 6 6 y 4 6 r O 8 6 r O E 7 J e 0 I C g y K S 9 B d X R v U m V t b 3 Z l Z E N v b H V t b n M x L n v t l Z n r h Y Q s M n 0 m c X V v d D s s J n F 1 b 3 Q 7 U 2 V j d G l v b j E v 6 6 y 4 6 r O 8 6 r O E 7 J e 0 I C g y K S 9 B d X R v U m V t b 3 Z l Z E N v b H V t b n M x L n v s h L H r s 4 Q s M 3 0 m c X V v d D s s J n F 1 b 3 Q 7 U 2 V j d G l v b j E v 6 6 y 4 6 r O 8 6 r O E 7 J e 0 I C g y K S 9 B d X R v U m V t b 3 Z l Z E N v b H V t b n M x L n v t l Z n q s 7 z s h L H s o I E s N H 0 m c X V v d D s s J n F 1 b 3 Q 7 U 2 V j d G l v b j E v 6 6 y 4 6 r O 8 6 r O E 7 J e 0 I C g y K S 9 B d X R v U m V t b 3 Z l Z E N v b H V t b n M x L n v s l r T t l Z n t h Y z s i q T t i r g s N X 0 m c X V v d D s s J n F 1 b 3 Q 7 U 2 V j d G l v b j E v 6 6 y 4 6 r O 8 6 r O E 7 J e 0 I C g y K S 9 B d X R v U m V t b 3 Z l Z E N v b H V t b n M x L n v r q b T s o J E s N n 0 m c X V v d D s s J n F 1 b 3 Q 7 U 2 V j d G l v b j E v 6 6 y 4 6 r O 8 6 r O E 7 J e 0 I C g y K S 9 B d X R v U m V t b 3 Z l Z E N v b H V t b n M x L n v s t J 3 s o J A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6 6 y 4 6 r O 8 6 r O E 7 J e 0 I C g y K S 9 B d X R v U m V t b 3 Z l Z E N v b H V t b n M x L n v t l Z n q s 7 z r q o U s M H 0 m c X V v d D s s J n F 1 b 3 Q 7 U 2 V j d G l v b j E v 6 6 y 4 6 r O 8 6 r O E 7 J e 0 I C g y K S 9 B d X R v U m V t b 3 Z l Z E N v b H V t b n M x L n v s h L H r q o U s M X 0 m c X V v d D s s J n F 1 b 3 Q 7 U 2 V j d G l v b j E v 6 6 y 4 6 r O 8 6 r O E 7 J e 0 I C g y K S 9 B d X R v U m V t b 3 Z l Z E N v b H V t b n M x L n v t l Z n r h Y Q s M n 0 m c X V v d D s s J n F 1 b 3 Q 7 U 2 V j d G l v b j E v 6 6 y 4 6 r O 8 6 r O E 7 J e 0 I C g y K S 9 B d X R v U m V t b 3 Z l Z E N v b H V t b n M x L n v s h L H r s 4 Q s M 3 0 m c X V v d D s s J n F 1 b 3 Q 7 U 2 V j d G l v b j E v 6 6 y 4 6 r O 8 6 r O E 7 J e 0 I C g y K S 9 B d X R v U m V t b 3 Z l Z E N v b H V t b n M x L n v t l Z n q s 7 z s h L H s o I E s N H 0 m c X V v d D s s J n F 1 b 3 Q 7 U 2 V j d G l v b j E v 6 6 y 4 6 r O 8 6 r O E 7 J e 0 I C g y K S 9 B d X R v U m V t b 3 Z l Z E N v b H V t b n M x L n v s l r T t l Z n t h Y z s i q T t i r g s N X 0 m c X V v d D s s J n F 1 b 3 Q 7 U 2 V j d G l v b j E v 6 6 y 4 6 r O 8 6 r O E 7 J e 0 I C g y K S 9 B d X R v U m V t b 3 Z l Z E N v b H V t b n M x L n v r q b T s o J E s N n 0 m c X V v d D s s J n F 1 b 3 Q 7 U 2 V j d G l v b j E v 6 6 y 4 6 r O 8 6 r O E 7 J e 0 I C g y K S 9 B d X R v U m V t b 3 Z l Z E N v b H V t b n M x L n v s t J 3 s o J A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i V B Q y V C O C V F Q S V C M y V C Q y V F Q S V C M y U 4 N C V F Q y U 5 N y V C N C U y M C g y K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Q U M l Q j g l R U E l Q j M l Q k M l R U E l Q j M l O D Q l R U M l O T c l Q j Q l M j A o M i k v X y V F Q i V B Q y V C O C V F Q S V C M y V C Q y V F Q S V C M y U 4 N C V F Q y U 5 N y V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V B Q y V C O C V F Q S V C M y V C Q y V F Q S V C M y U 4 N C V F Q y U 5 N y V C N C U y M C g z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B h O T A 0 N 2 M 1 L T Y 4 Z j A t N D R h Y i 1 h N D A 0 L T h m N m R j M T Z i M z N l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N C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O V Q w N j o 1 N j o z N C 4 z O D I 3 N z E 5 W i I g L z 4 8 R W 5 0 c n k g V H l w Z T 0 i R m l s b E N v b H V t b l R 5 c G V z I i B W Y W x 1 Z T 0 i c 0 J n W U Z C Z 1 V G Q l F V P S I g L z 4 8 R W 5 0 c n k g V H l w Z T 0 i R m l s b E N v b H V t b k 5 h b W V z I i B W Y W x 1 Z T 0 i c 1 s m c X V v d D v t l Z n q s 7 z r q o U m c X V v d D s s J n F 1 b 3 Q 7 7 I S x 6 6 q F J n F 1 b 3 Q 7 L C Z x d W 9 0 O + 2 V m e u F h C Z x d W 9 0 O y w m c X V v d D v s h L H r s 4 Q m c X V v d D s s J n F 1 b 3 Q 7 7 Z W Z 6 r O 8 7 I S x 7 K C B J n F 1 b 3 Q 7 L C Z x d W 9 0 O + y W t O 2 V m e 2 F j O y K p O 2 K u C Z x d W 9 0 O y w m c X V v d D v r q b T s o J E m c X V v d D s s J n F 1 b 3 Q 7 7 L S d 7 K C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6 y 4 6 r O 8 6 r O E 7 J e 0 I C g z K S 9 B d X R v U m V t b 3 Z l Z E N v b H V t b n M x L n v t l Z n q s 7 z r q o U s M H 0 m c X V v d D s s J n F 1 b 3 Q 7 U 2 V j d G l v b j E v 6 6 y 4 6 r O 8 6 r O E 7 J e 0 I C g z K S 9 B d X R v U m V t b 3 Z l Z E N v b H V t b n M x L n v s h L H r q o U s M X 0 m c X V v d D s s J n F 1 b 3 Q 7 U 2 V j d G l v b j E v 6 6 y 4 6 r O 8 6 r O E 7 J e 0 I C g z K S 9 B d X R v U m V t b 3 Z l Z E N v b H V t b n M x L n v t l Z n r h Y Q s M n 0 m c X V v d D s s J n F 1 b 3 Q 7 U 2 V j d G l v b j E v 6 6 y 4 6 r O 8 6 r O E 7 J e 0 I C g z K S 9 B d X R v U m V t b 3 Z l Z E N v b H V t b n M x L n v s h L H r s 4 Q s M 3 0 m c X V v d D s s J n F 1 b 3 Q 7 U 2 V j d G l v b j E v 6 6 y 4 6 r O 8 6 r O E 7 J e 0 I C g z K S 9 B d X R v U m V t b 3 Z l Z E N v b H V t b n M x L n v t l Z n q s 7 z s h L H s o I E s N H 0 m c X V v d D s s J n F 1 b 3 Q 7 U 2 V j d G l v b j E v 6 6 y 4 6 r O 8 6 r O E 7 J e 0 I C g z K S 9 B d X R v U m V t b 3 Z l Z E N v b H V t b n M x L n v s l r T t l Z n t h Y z s i q T t i r g s N X 0 m c X V v d D s s J n F 1 b 3 Q 7 U 2 V j d G l v b j E v 6 6 y 4 6 r O 8 6 r O E 7 J e 0 I C g z K S 9 B d X R v U m V t b 3 Z l Z E N v b H V t b n M x L n v r q b T s o J E s N n 0 m c X V v d D s s J n F 1 b 3 Q 7 U 2 V j d G l v b j E v 6 6 y 4 6 r O 8 6 r O E 7 J e 0 I C g z K S 9 B d X R v U m V t b 3 Z l Z E N v b H V t b n M x L n v s t J 3 s o J A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6 6 y 4 6 r O 8 6 r O E 7 J e 0 I C g z K S 9 B d X R v U m V t b 3 Z l Z E N v b H V t b n M x L n v t l Z n q s 7 z r q o U s M H 0 m c X V v d D s s J n F 1 b 3 Q 7 U 2 V j d G l v b j E v 6 6 y 4 6 r O 8 6 r O E 7 J e 0 I C g z K S 9 B d X R v U m V t b 3 Z l Z E N v b H V t b n M x L n v s h L H r q o U s M X 0 m c X V v d D s s J n F 1 b 3 Q 7 U 2 V j d G l v b j E v 6 6 y 4 6 r O 8 6 r O E 7 J e 0 I C g z K S 9 B d X R v U m V t b 3 Z l Z E N v b H V t b n M x L n v t l Z n r h Y Q s M n 0 m c X V v d D s s J n F 1 b 3 Q 7 U 2 V j d G l v b j E v 6 6 y 4 6 r O 8 6 r O E 7 J e 0 I C g z K S 9 B d X R v U m V t b 3 Z l Z E N v b H V t b n M x L n v s h L H r s 4 Q s M 3 0 m c X V v d D s s J n F 1 b 3 Q 7 U 2 V j d G l v b j E v 6 6 y 4 6 r O 8 6 r O E 7 J e 0 I C g z K S 9 B d X R v U m V t b 3 Z l Z E N v b H V t b n M x L n v t l Z n q s 7 z s h L H s o I E s N H 0 m c X V v d D s s J n F 1 b 3 Q 7 U 2 V j d G l v b j E v 6 6 y 4 6 r O 8 6 r O E 7 J e 0 I C g z K S 9 B d X R v U m V t b 3 Z l Z E N v b H V t b n M x L n v s l r T t l Z n t h Y z s i q T t i r g s N X 0 m c X V v d D s s J n F 1 b 3 Q 7 U 2 V j d G l v b j E v 6 6 y 4 6 r O 8 6 r O E 7 J e 0 I C g z K S 9 B d X R v U m V t b 3 Z l Z E N v b H V t b n M x L n v r q b T s o J E s N n 0 m c X V v d D s s J n F 1 b 3 Q 7 U 2 V j d G l v b j E v 6 6 y 4 6 r O 8 6 r O E 7 J e 0 I C g z K S 9 B d X R v U m V t b 3 Z l Z E N v b H V t b n M x L n v s t J 3 s o J A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i V B Q y V C O C V F Q S V C M y V C Q y V F Q S V C M y U 4 N C V F Q y U 5 N y V C N C U y M C g z K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Q U M l Q j g l R U E l Q j M l Q k M l R U E l Q j M l O D Q l R U M l O T c l Q j Q l M j A o M y k v X y V F Q i V B Q y V C O C V F Q S V C M y V C Q y V F Q S V C M y U 4 N C V F Q y U 5 N y V C N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2 K 6 l x C x 4 F T 4 2 Q v P a / w A p U A A A A A A I A A A A A A B B m A A A A A Q A A I A A A A H m l U C B S 3 8 k q T d w 6 g P b N h s h b c C Z X c P + T v j f U I n f y + 2 S R A A A A A A 6 A A A A A A g A A I A A A A F L 9 4 B t U y i 1 + u I a A u I x / Z X i H 0 x G o 6 G e X b k 4 6 d X 1 G i p v + U A A A A K Y N Z U D / b 3 G O + R 2 y T D C N n U 1 h T W z 9 6 H i a B M E B A b F L + k 2 Q d W i E 9 c k 3 s 4 l 1 4 a g g G p C G A e M B A 5 z q R C Z z 5 H N A r B z L G D i + o E 2 4 5 c F M G + E 5 V F 0 v H 6 x 7 Q A A A A F p S u b a L 3 v u / V 7 E 2 F M Y q G Y s s C v y K w D 6 p m d w 8 B G w p w H o x / H R F t H z U 0 h c C m o b / 1 K c f 5 8 d I I f a o n G a i D R N Y N V n W q O E = < / D a t a M a s h u p > 
</file>

<file path=customXml/itemProps1.xml><?xml version="1.0" encoding="utf-8"?>
<ds:datastoreItem xmlns:ds="http://schemas.openxmlformats.org/officeDocument/2006/customXml" ds:itemID="{CD278CCA-16ED-4231-A02C-09F13F937F4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명성 심</cp:lastModifiedBy>
  <dcterms:created xsi:type="dcterms:W3CDTF">2023-08-09T00:13:15Z</dcterms:created>
  <dcterms:modified xsi:type="dcterms:W3CDTF">2025-02-19T08:00:42Z</dcterms:modified>
</cp:coreProperties>
</file>