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02 최신기출유형\02회\"/>
    </mc:Choice>
  </mc:AlternateContent>
  <xr:revisionPtr revIDLastSave="0" documentId="13_ncr:1_{42C91CEC-9674-435B-8549-5050D00EE746}" xr6:coauthVersionLast="47" xr6:coauthVersionMax="47" xr10:uidLastSave="{00000000-0000-0000-0000-000000000000}"/>
  <bookViews>
    <workbookView xWindow="-108" yWindow="-108" windowWidth="23256" windowHeight="12456" firstSheet="1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B39" i="3" a="1"/>
  <c r="B39" i="3" s="1"/>
  <c r="B38" i="3" a="1"/>
  <c r="B38" i="3" s="1"/>
  <c r="C39" i="3" a="1"/>
  <c r="C39" i="3" s="1"/>
  <c r="C38" i="3" a="1"/>
  <c r="C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10" i="3" a="1"/>
  <c r="J16" i="3" a="1"/>
  <c r="J22" i="3" a="1"/>
  <c r="J28" i="3" a="1"/>
  <c r="J34" i="3" a="1"/>
  <c r="J20" i="3" a="1"/>
  <c r="J9" i="3" a="1"/>
  <c r="J21" i="3" a="1"/>
  <c r="J33" i="3" a="1"/>
  <c r="J5" i="3" a="1"/>
  <c r="J11" i="3" a="1"/>
  <c r="J17" i="3" a="1"/>
  <c r="J23" i="3" a="1"/>
  <c r="J29" i="3" a="1"/>
  <c r="J6" i="3" a="1"/>
  <c r="J12" i="3" a="1"/>
  <c r="J18" i="3" a="1"/>
  <c r="J24" i="3" a="1"/>
  <c r="J30" i="3" a="1"/>
  <c r="J7" i="3" a="1"/>
  <c r="J13" i="3" a="1"/>
  <c r="J19" i="3" a="1"/>
  <c r="J25" i="3" a="1"/>
  <c r="J31" i="3" a="1"/>
  <c r="J8" i="3" a="1"/>
  <c r="J14" i="3" a="1"/>
  <c r="J26" i="3" a="1"/>
  <c r="J32" i="3" a="1"/>
  <c r="J15" i="3" a="1"/>
  <c r="J27" i="3" a="1"/>
  <c r="J3" i="3" a="1"/>
  <c r="J27" i="3" l="1"/>
  <c r="J15" i="3"/>
  <c r="J32" i="3"/>
  <c r="J26" i="3"/>
  <c r="J14" i="3"/>
  <c r="J8" i="3"/>
  <c r="J31" i="3"/>
  <c r="J25" i="3"/>
  <c r="J19" i="3"/>
  <c r="J13" i="3"/>
  <c r="J7" i="3"/>
  <c r="J30" i="3"/>
  <c r="J24" i="3"/>
  <c r="J18" i="3"/>
  <c r="J12" i="3"/>
  <c r="J6" i="3"/>
  <c r="J29" i="3"/>
  <c r="J23" i="3"/>
  <c r="J17" i="3"/>
  <c r="J11" i="3"/>
  <c r="J5" i="3"/>
  <c r="J33" i="3"/>
  <c r="J21" i="3"/>
  <c r="J9" i="3"/>
  <c r="J20" i="3"/>
  <c r="J34" i="3"/>
  <c r="J28" i="3"/>
  <c r="J22" i="3"/>
  <c r="J16" i="3"/>
  <c r="J10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96CCC7-5487-4C92-A23D-4125FA1EA952}" sourceFile="C:\Users\82108\Desktop\02 최신기출유형\02회\학과별성적.accdb" keepAlive="1" name="학과별성적" type="5" refreshedVersion="8" background="1">
    <dbPr connection="Provider=Microsoft.ACE.OLEDB.12.0;User ID=Admin;Data Source=C:\Users\82108\Desktop\02 최신기출유형\02회\학과별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문과계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<sst xmlns="http://schemas.openxmlformats.org/spreadsheetml/2006/main" count="436" uniqueCount="88">
  <si>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</si>
  <si>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</si>
  <si>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</si>
  <si>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</si>
  <si>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</si>
  <si>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</si>
  <si>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</si>
  <si>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</si>
  <si>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</si>
  <si>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</si>
  <si>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</si>
  <si>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</si>
  <si>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</si>
  <si>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</si>
  <si>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</si>
  <si>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</si>
  <si>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</si>
  <si>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</si>
  <si>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</si>
  <si>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</si>
  <si>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</si>
  <si>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</si>
  <si>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</si>
  <si>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</si>
  <si>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</si>
  <si>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</si>
  <si>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</si>
  <si>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</si>
  <si>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</si>
  <si>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</si>
  <si>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</si>
  <si>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</si>
  <si>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</si>
  <si>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</si>
  <si>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</si>
  <si>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</si>
  <si>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</si>
  <si>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</si>
  <si>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</si>
  <si>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</si>
  <si>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</si>
  <si>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</si>
  <si>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</si>
  <si>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</si>
  <si>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</si>
  <si>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</si>
  <si>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</si>
  <si>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</si>
  <si>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</si>
  <si>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</si>
  <si>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</si>
  <si>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</si>
  <si>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</si>
  <si>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</si>
  <si>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</si>
  <si>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</si>
  <si>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</si>
  <si>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</si>
  <si>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</si>
  <si>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</si>
  <si>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</si>
  <si>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</si>
  <si>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</si>
  <si>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</si>
  <si>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</si>
  <si>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</si>
  <si>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</si>
  <si>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</si>
  <si>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</si>
  <si>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</si>
  <si>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</si>
  <si>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</si>
  <si>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</si>
  <si>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</si>
  <si>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</si>
  <si>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</si>
  <si>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</si>
  <si>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</si>
  <si>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평균 : 학과성적</t>
  </si>
  <si>
    <t>값</t>
  </si>
  <si>
    <t>전체 평균 : 학과성적</t>
  </si>
  <si>
    <t>전체 평균 : 어학테스트</t>
  </si>
  <si>
    <t>평균 : 어학테스트</t>
  </si>
  <si>
    <t>전체 평균 : 면접</t>
  </si>
  <si>
    <t>평균 : 면접</t>
  </si>
  <si>
    <t>학과명2</t>
  </si>
  <si>
    <t>탐구형 학과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</si>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</sst>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.0&quot;)&quot;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5.2478213237216721E-2"/>
          <c:y val="3.5121328224776503E-2"/>
          <c:w val="0.92650455263079501"/>
          <c:h val="0.80316619905270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30480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9AFD4A49-C1F9-53E3-C85F-53018E81CF7E}"/>
            </a:ext>
          </a:extLst>
        </xdr:cNvPr>
        <xdr:cNvSpPr/>
      </xdr:nvSpPr>
      <xdr:spPr>
        <a:xfrm>
          <a:off x="3535680" y="220980"/>
          <a:ext cx="67056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53864DA4-2475-D5C4-00BB-58093E74CBD4}"/>
            </a:ext>
          </a:extLst>
        </xdr:cNvPr>
        <xdr:cNvSpPr/>
      </xdr:nvSpPr>
      <xdr:spPr>
        <a:xfrm>
          <a:off x="42062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윤소영" refreshedDate="45581.387300578703" backgroundQuery="1" createdVersion="8" refreshedVersion="8" minRefreshableVersion="3" recordCount="35" xr:uid="{78CFC16D-6369-4C22-A56F-C60AF5C6B4A4}">
  <cacheSource type="external" connectionId="1"/>
  <cacheFields count="9">
    <cacheField name="학과명" numFmtId="0">
      <sharedItems count="4">
        <s v="중국어과"/>
        <s v="문헌정보학과"/>
        <s v="문예창작과"/>
        <s v="국어국문학과"/>
      </sharedItems>
      <fieldGroup par="8"/>
    </cacheField>
    <cacheField name="성명" numFmtId="0">
      <sharedItems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정태은"/>
    <x v="0"/>
    <x v="0"/>
    <x v="0"/>
    <x v="0"/>
    <x v="0"/>
    <n v="87.95"/>
  </r>
  <r>
    <x v="1"/>
    <s v="윤민영"/>
    <x v="0"/>
    <x v="0"/>
    <x v="1"/>
    <x v="1"/>
    <x v="1"/>
    <n v="92.1"/>
  </r>
  <r>
    <x v="1"/>
    <s v="홍지연"/>
    <x v="0"/>
    <x v="1"/>
    <x v="0"/>
    <x v="2"/>
    <x v="2"/>
    <n v="93.55"/>
  </r>
  <r>
    <x v="1"/>
    <s v="김경희"/>
    <x v="1"/>
    <x v="1"/>
    <x v="2"/>
    <x v="3"/>
    <x v="3"/>
    <n v="93.35"/>
  </r>
  <r>
    <x v="0"/>
    <s v="김세환"/>
    <x v="1"/>
    <x v="0"/>
    <x v="3"/>
    <x v="4"/>
    <x v="1"/>
    <n v="86.15"/>
  </r>
  <r>
    <x v="0"/>
    <s v="박극준"/>
    <x v="0"/>
    <x v="0"/>
    <x v="4"/>
    <x v="5"/>
    <x v="4"/>
    <n v="87.75"/>
  </r>
  <r>
    <x v="2"/>
    <s v="강흥석"/>
    <x v="1"/>
    <x v="0"/>
    <x v="0"/>
    <x v="6"/>
    <x v="0"/>
    <n v="93.35"/>
  </r>
  <r>
    <x v="3"/>
    <s v="윤여송"/>
    <x v="1"/>
    <x v="0"/>
    <x v="0"/>
    <x v="7"/>
    <x v="3"/>
    <n v="93.85"/>
  </r>
  <r>
    <x v="2"/>
    <s v="김한응"/>
    <x v="0"/>
    <x v="0"/>
    <x v="5"/>
    <x v="6"/>
    <x v="5"/>
    <n v="96.85"/>
  </r>
  <r>
    <x v="2"/>
    <s v="김진영"/>
    <x v="1"/>
    <x v="1"/>
    <x v="1"/>
    <x v="8"/>
    <x v="6"/>
    <n v="89.5"/>
  </r>
  <r>
    <x v="1"/>
    <s v="최금희"/>
    <x v="0"/>
    <x v="1"/>
    <x v="3"/>
    <x v="9"/>
    <x v="5"/>
    <n v="86.65"/>
  </r>
  <r>
    <x v="3"/>
    <s v="최준성"/>
    <x v="0"/>
    <x v="0"/>
    <x v="0"/>
    <x v="9"/>
    <x v="7"/>
    <n v="89.45"/>
  </r>
  <r>
    <x v="3"/>
    <s v="차용숙"/>
    <x v="2"/>
    <x v="1"/>
    <x v="4"/>
    <x v="3"/>
    <x v="8"/>
    <n v="88.75"/>
  </r>
  <r>
    <x v="0"/>
    <s v="이준석"/>
    <x v="0"/>
    <x v="0"/>
    <x v="5"/>
    <x v="8"/>
    <x v="3"/>
    <n v="91.85"/>
  </r>
  <r>
    <x v="2"/>
    <s v="한성현"/>
    <x v="0"/>
    <x v="0"/>
    <x v="4"/>
    <x v="10"/>
    <x v="9"/>
    <n v="89.75"/>
  </r>
  <r>
    <x v="0"/>
    <s v="김경식"/>
    <x v="1"/>
    <x v="0"/>
    <x v="2"/>
    <x v="10"/>
    <x v="10"/>
    <n v="90.45"/>
  </r>
  <r>
    <x v="3"/>
    <s v="정참삼"/>
    <x v="0"/>
    <x v="0"/>
    <x v="1"/>
    <x v="4"/>
    <x v="2"/>
    <n v="90.1"/>
  </r>
  <r>
    <x v="1"/>
    <s v="유근숙"/>
    <x v="1"/>
    <x v="1"/>
    <x v="6"/>
    <x v="10"/>
    <x v="11"/>
    <n v="91.6"/>
  </r>
  <r>
    <x v="3"/>
    <s v="민병철"/>
    <x v="0"/>
    <x v="0"/>
    <x v="2"/>
    <x v="2"/>
    <x v="10"/>
    <n v="91.25"/>
  </r>
  <r>
    <x v="2"/>
    <s v="김기상"/>
    <x v="1"/>
    <x v="0"/>
    <x v="5"/>
    <x v="11"/>
    <x v="3"/>
    <n v="93.05"/>
  </r>
  <r>
    <x v="0"/>
    <s v="최선수"/>
    <x v="1"/>
    <x v="0"/>
    <x v="7"/>
    <x v="8"/>
    <x v="5"/>
    <n v="87.7"/>
  </r>
  <r>
    <x v="2"/>
    <s v="백준걸"/>
    <x v="0"/>
    <x v="1"/>
    <x v="5"/>
    <x v="7"/>
    <x v="7"/>
    <n v="92.85"/>
  </r>
  <r>
    <x v="1"/>
    <s v="이나영"/>
    <x v="1"/>
    <x v="1"/>
    <x v="4"/>
    <x v="7"/>
    <x v="9"/>
    <n v="91.75"/>
  </r>
  <r>
    <x v="0"/>
    <s v="허기상"/>
    <x v="1"/>
    <x v="0"/>
    <x v="6"/>
    <x v="2"/>
    <x v="3"/>
    <n v="93"/>
  </r>
  <r>
    <x v="3"/>
    <s v="박영후"/>
    <x v="1"/>
    <x v="0"/>
    <x v="8"/>
    <x v="10"/>
    <x v="9"/>
    <n v="92.85"/>
  </r>
  <r>
    <x v="3"/>
    <s v="정환홍"/>
    <x v="1"/>
    <x v="1"/>
    <x v="9"/>
    <x v="5"/>
    <x v="0"/>
    <n v="90.05"/>
  </r>
  <r>
    <x v="0"/>
    <s v="박병훈"/>
    <x v="1"/>
    <x v="0"/>
    <x v="1"/>
    <x v="9"/>
    <x v="2"/>
    <n v="90.9"/>
  </r>
  <r>
    <x v="0"/>
    <s v="박상준"/>
    <x v="0"/>
    <x v="0"/>
    <x v="10"/>
    <x v="3"/>
    <x v="9"/>
    <n v="91.25"/>
  </r>
  <r>
    <x v="1"/>
    <s v="최경수"/>
    <x v="1"/>
    <x v="1"/>
    <x v="10"/>
    <x v="5"/>
    <x v="10"/>
    <n v="91.15"/>
  </r>
  <r>
    <x v="2"/>
    <s v="도경민"/>
    <x v="0"/>
    <x v="1"/>
    <x v="11"/>
    <x v="12"/>
    <x v="5"/>
    <n v="85.15"/>
  </r>
  <r>
    <x v="2"/>
    <s v="김수정"/>
    <x v="1"/>
    <x v="1"/>
    <x v="12"/>
    <x v="13"/>
    <x v="5"/>
    <n v="86.5"/>
  </r>
  <r>
    <x v="2"/>
    <s v="이병렬"/>
    <x v="1"/>
    <x v="0"/>
    <x v="13"/>
    <x v="9"/>
    <x v="11"/>
    <n v="95.15"/>
  </r>
  <r>
    <x v="2"/>
    <s v="이영희"/>
    <x v="1"/>
    <x v="1"/>
    <x v="0"/>
    <x v="4"/>
    <x v="2"/>
    <n v="92.55"/>
  </r>
  <r>
    <x v="0"/>
    <s v="최재석"/>
    <x v="1"/>
    <x v="0"/>
    <x v="0"/>
    <x v="1"/>
    <x v="11"/>
    <n v="92.45"/>
  </r>
  <r>
    <x v="3"/>
    <s v="김형섭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3798BC-6C95-40E4-A3C5-CCE3FF2D51C1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9">
    <pivotField axis="axisRow" compact="0" showAll="0" defaultSubtotal="0">
      <items count="4">
        <item x="3"/>
        <item x="2"/>
        <item x="1"/>
        <item x="0"/>
      </items>
    </pivotField>
    <pivotField compact="0" showAll="0" defaultSubtotal="0"/>
    <pivotField axis="axisPage" compact="0" showAll="0" defaultSubtotal="0">
      <items count="3">
        <item x="1"/>
        <item x="0"/>
        <item x="2"/>
      </items>
    </pivotField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dataField="1" compact="0" showAll="0" defaultSubtotal="0"/>
    <pivotField compact="0" showAll="0" defaultSubtotal="0"/>
    <pivotField axis="axisRow" compact="0" showAll="0" defaultSubtotal="0">
      <items count="2">
        <item n="탐구형 학과" sd="0" x="0"/>
        <item n="예술·관습형 학과" sd="0" x="1"/>
      </items>
    </pivotField>
  </pivotFields>
  <rowFields count="3">
    <field x="8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8" baseItem="1" numFmtId="176"/>
    <dataField name="평균 : 어학테스트" fld="5" subtotal="average" baseField="8" baseItem="1" numFmtId="176"/>
    <dataField name="평균 : 면접" fld="6" subtotal="average" baseField="8" baseItem="1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4"/>
  <sheetViews>
    <sheetView topLeftCell="A33" workbookViewId="0">
      <selection activeCell="B30" sqref="B30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AND(OR(B3="문예창작과",B3="문헌정보학과"),COUNTIF(F3:H3,"&gt;=80")=3)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  <row r="42" spans="2:8" x14ac:dyDescent="0.4">
      <c r="B42" s="2"/>
      <c r="C42" s="3"/>
      <c r="D42" s="3"/>
      <c r="E42" s="3"/>
      <c r="F42" s="4"/>
      <c r="G42" s="4"/>
      <c r="H42" s="4"/>
    </row>
    <row r="43" spans="2:8" x14ac:dyDescent="0.4">
      <c r="B43" s="2"/>
      <c r="C43" s="3"/>
      <c r="D43" s="3"/>
      <c r="E43" s="3"/>
      <c r="F43" s="4"/>
      <c r="G43" s="4"/>
      <c r="H43" s="4"/>
    </row>
    <row r="44" spans="2:8" x14ac:dyDescent="0.4">
      <c r="B44" s="2"/>
      <c r="C44" s="3"/>
      <c r="D44" s="3"/>
      <c r="E44" s="3"/>
      <c r="F44" s="4"/>
      <c r="G44" s="4"/>
      <c r="H44" s="4"/>
    </row>
  </sheetData>
  <phoneticPr fontId="1" type="noConversion"/>
  <conditionalFormatting sqref="B3:H27">
    <cfRule type="expression" dxfId="0" priority="1">
      <formula>AND($E3="남",LARGE($H$3:$H$27,10)&lt;=$H3)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M13" sqref="M13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horizontalDpi="4294967293" verticalDpi="0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19" workbookViewId="0">
      <selection activeCell="F40" sqref="F40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8.3984375" bestFit="1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SUM(IF($D$3:$D$34=A38,1))&amp;"명"</f>
        <v>20명</v>
      </c>
      <c r="C38" s="12">
        <f t="array" ref="C38">AVERAGE(IF(($D$3:$D$34=A38)*(IFERROR(FIND("정보",$A$3:$A$34,1)&gt;=1,0)),$G$3:$G$34))</f>
        <v>90.875</v>
      </c>
    </row>
    <row r="39" spans="1:10" x14ac:dyDescent="0.4">
      <c r="A39" s="3" t="s">
        <v>11</v>
      </c>
      <c r="B39" s="3" t="str">
        <f t="array" ref="B39">SUM(IF($D$3:$D$34=A39,1))&amp;"명"</f>
        <v>12명</v>
      </c>
      <c r="C39" s="12">
        <f t="array" ref="C39">AVERAGE(IF(($D$3:$D$34=A39)*(IFERROR(FIND("정보",$A$3:$A$34,1)&gt;=1,0)),$G$3:$G$34))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B10" sqref="B10"/>
    </sheetView>
  </sheetViews>
  <sheetFormatPr defaultRowHeight="17.399999999999999" x14ac:dyDescent="0.4"/>
  <cols>
    <col min="1" max="1" width="3.5" customWidth="1"/>
    <col min="2" max="2" width="31.796875" bestFit="1" customWidth="1"/>
    <col min="3" max="4" width="16.09765625" bestFit="1" customWidth="1"/>
    <col min="5" max="6" width="7" bestFit="1" customWidth="1"/>
    <col min="7" max="7" width="6.796875" bestFit="1" customWidth="1"/>
    <col min="8" max="8" width="16.19921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76</v>
      </c>
    </row>
    <row r="4" spans="2:7" x14ac:dyDescent="0.4">
      <c r="E4" s="37" t="s">
        <v>3</v>
      </c>
    </row>
    <row r="5" spans="2:7" x14ac:dyDescent="0.4">
      <c r="B5" s="37" t="s">
        <v>85</v>
      </c>
      <c r="C5" s="37" t="s">
        <v>0</v>
      </c>
      <c r="D5" s="37" t="s">
        <v>79</v>
      </c>
      <c r="E5" t="s">
        <v>9</v>
      </c>
      <c r="F5" t="s">
        <v>11</v>
      </c>
      <c r="G5" t="s">
        <v>77</v>
      </c>
    </row>
    <row r="6" spans="2:7" x14ac:dyDescent="0.4">
      <c r="B6" t="s">
        <v>86</v>
      </c>
      <c r="E6" s="38"/>
      <c r="F6" s="38"/>
      <c r="G6" s="38"/>
    </row>
    <row r="7" spans="2:7" x14ac:dyDescent="0.4">
      <c r="D7" t="s">
        <v>78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82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84</v>
      </c>
      <c r="E9" s="38">
        <v>90.1875</v>
      </c>
      <c r="F9" s="38">
        <v>85.5</v>
      </c>
      <c r="G9" s="38">
        <v>89.666666666666671</v>
      </c>
    </row>
    <row r="10" spans="2:7" x14ac:dyDescent="0.4">
      <c r="B10" t="s">
        <v>87</v>
      </c>
      <c r="E10" s="38"/>
      <c r="F10" s="38"/>
      <c r="G10" s="38"/>
    </row>
    <row r="11" spans="2:7" x14ac:dyDescent="0.4">
      <c r="D11" t="s">
        <v>78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4">
      <c r="D12" t="s">
        <v>82</v>
      </c>
      <c r="E12" s="38">
        <v>91.833333333333329</v>
      </c>
      <c r="F12" s="38">
        <v>89</v>
      </c>
      <c r="G12" s="38">
        <v>90</v>
      </c>
    </row>
    <row r="13" spans="2:7" x14ac:dyDescent="0.4">
      <c r="D13" t="s">
        <v>84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4">
      <c r="B14" t="s">
        <v>80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4">
      <c r="B15" t="s">
        <v>81</v>
      </c>
      <c r="E15" s="38">
        <v>89.772727272727266</v>
      </c>
      <c r="F15" s="38">
        <v>90</v>
      </c>
      <c r="G15" s="38">
        <v>89.857142857142861</v>
      </c>
    </row>
    <row r="16" spans="2:7" x14ac:dyDescent="0.4">
      <c r="B16" t="s">
        <v>83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K13" sqref="K13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7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0487FDD1-98BF-4866-8324-5AEB2ECDF4EC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>
      <selection activeCell="M13" sqref="M13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N8" sqref="N8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5" bestFit="1" customWidth="1"/>
    <col min="5" max="5" width="11.296875" bestFit="1" customWidth="1"/>
    <col min="6" max="6" width="8.796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{CA60981E-40C6-4E40-9A24-D4D118C6A758}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A60981E-40C6-4E40-9A24-D4D118C6A758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경옥 박</cp:lastModifiedBy>
  <dcterms:created xsi:type="dcterms:W3CDTF">2023-08-09T00:13:15Z</dcterms:created>
  <dcterms:modified xsi:type="dcterms:W3CDTF">2024-10-16T01:22:30Z</dcterms:modified>
</cp:coreProperties>
</file>