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컴활1급기출문제집\길벗컴활1급기출\02 최신기출유형\02회\"/>
    </mc:Choice>
  </mc:AlternateContent>
  <xr:revisionPtr revIDLastSave="0" documentId="13_ncr:1_{DD695ABD-92FE-431D-8FE8-A380F56760D4}" xr6:coauthVersionLast="47" xr6:coauthVersionMax="47" xr10:uidLastSave="{00000000-0000-0000-0000-000000000000}"/>
  <bookViews>
    <workbookView xWindow="-120" yWindow="-120" windowWidth="29040" windowHeight="15840" firstSheet="1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SUMPRODUC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B12" i="5"/>
  <c r="C6" i="5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1" i="3" a="1"/>
  <c r="J33" i="3" a="1"/>
  <c r="J3" i="3" a="1"/>
  <c r="J33" i="3" l="1"/>
  <c r="J31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35805AC-A55C-43D8-A2D5-526DF825C4FA}" sourceFile="E:\컴활1급기출문제집\길벗컴활1급기출\02 최신기출유형\02회\학과별성적.accdb" keepAlive="1" name="학과별성적" type="5" refreshedVersion="8" background="1">
    <dbPr connection="Provider=Microsoft.ACE.OLEDB.12.0;User ID=Admin;Data Source=E:\컴활1급기출문제집\길벗컴활1급기출\02 최신기출유형\02회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<sst xmlns="http://schemas.openxmlformats.org/spreadsheetml/2006/main" count="436" uniqueCount="88">
  <si>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</si>
  <si>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</si>
  <si>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</si>
  <si>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</si>
  <si>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</si>
  <si>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</si>
  <si>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</si>
  <si>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</si>
  <si>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</si>
  <si>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</si>
  <si>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</si>
  <si>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</si>
  <si>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</si>
  <si>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</si>
  <si>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</si>
  <si>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</si>
  <si>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</si>
  <si>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</si>
  <si>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</si>
  <si>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</si>
  <si>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</si>
  <si>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</si>
  <si>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</si>
  <si>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</si>
  <si>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</si>
  <si>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</si>
  <si>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</si>
  <si>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</si>
  <si>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</si>
  <si>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</si>
  <si>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</si>
  <si>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</si>
  <si>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</si>
  <si>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</si>
  <si>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</si>
  <si>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</si>
  <si>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</si>
  <si>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</si>
  <si>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</si>
  <si>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</si>
  <si>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</si>
  <si>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</si>
  <si>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</si>
  <si>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</si>
  <si>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</si>
  <si>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</si>
  <si>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</si>
  <si>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</si>
  <si>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</si>
  <si>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</si>
  <si>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</si>
  <si>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</si>
  <si>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</si>
  <si>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</si>
  <si>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</si>
  <si>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</si>
  <si>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</si>
  <si>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</si>
  <si>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</si>
  <si>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</si>
  <si>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</si>
  <si>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</si>
  <si>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</si>
  <si>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</si>
  <si>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</si>
  <si>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</si>
  <si>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</si>
  <si>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</si>
  <si>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</si>
  <si>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</si>
  <si>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</si>
  <si>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</si>
  <si>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</si>
  <si>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</si>
  <si>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</si>
  <si>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</si>
  <si>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</si>
  <si>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</si>
  <si>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값</t>
  </si>
  <si>
    <t>평균 : 어학테스트</t>
  </si>
  <si>
    <t>전체 평균 : 어학테스트</t>
  </si>
  <si>
    <t>평균 : 면접</t>
  </si>
  <si>
    <t>전체 평균 : 면접</t>
  </si>
  <si>
    <t>평균 : 학과성적</t>
  </si>
  <si>
    <t>전체 평균 : 학과성적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</si>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</sst>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81" formatCode="[Red][&gt;=95]&quot;A+&quot;\(0.0\)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81" fontId="4" fillId="0" borderId="15" xfId="1" applyNumberFormat="1" applyFont="1" applyBorder="1" applyAlignment="1">
      <alignment horizontal="center" wrapText="1"/>
    </xf>
    <xf numFmtId="181" fontId="4" fillId="0" borderId="16" xfId="1" applyNumberFormat="1" applyFont="1" applyBorder="1" applyAlignment="1">
      <alignment horizontal="center" wrapText="1"/>
    </xf>
    <xf numFmtId="181" fontId="4" fillId="0" borderId="18" xfId="1" applyNumberFormat="1" applyFont="1" applyBorder="1" applyAlignment="1">
      <alignment horizontal="center" wrapText="1"/>
    </xf>
    <xf numFmtId="181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3"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0</xdr:rowOff>
    </xdr:from>
    <xdr:to>
      <xdr:col>6</xdr:col>
      <xdr:colOff>9525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80390F35-57EA-20C4-31B6-FFE0CE5ABD59}"/>
            </a:ext>
          </a:extLst>
        </xdr:cNvPr>
        <xdr:cNvSpPr/>
      </xdr:nvSpPr>
      <xdr:spPr>
        <a:xfrm>
          <a:off x="3533775" y="209550"/>
          <a:ext cx="6572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723900</xdr:colOff>
      <xdr:row>3</xdr:row>
      <xdr:rowOff>9525</xdr:rowOff>
    </xdr:to>
    <xdr:sp macro="[0]!그래프" textlink="">
      <xdr:nvSpPr>
        <xdr:cNvPr id="4" name="사각형: 빗면 3">
          <a:extLst>
            <a:ext uri="{FF2B5EF4-FFF2-40B4-BE49-F238E27FC236}">
              <a16:creationId xmlns:a16="http://schemas.microsoft.com/office/drawing/2014/main" id="{E3B479AE-1178-6F10-1030-0B0243DBA50A}"/>
            </a:ext>
          </a:extLst>
        </xdr:cNvPr>
        <xdr:cNvSpPr/>
      </xdr:nvSpPr>
      <xdr:spPr>
        <a:xfrm>
          <a:off x="4181475" y="209550"/>
          <a:ext cx="72390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조현주" refreshedDate="45553.063722569445" backgroundQuery="1" createdVersion="8" refreshedVersion="8" minRefreshableVersion="3" recordCount="35" xr:uid="{45F79140-92CC-4D42-912D-602188D49019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179A29-71C2-4F1A-BBB3-75DB29281901}" name="피벗 테이블1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 defaultSubtotal="0">
      <items count="4">
        <item x="3"/>
        <item x="2"/>
        <item x="1"/>
        <item x="0"/>
      </items>
    </pivotField>
    <pivotField compact="0" showAll="0" defaultSubtotal="0"/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>
      <items count="14">
        <item x="3"/>
        <item x="11"/>
        <item x="12"/>
        <item x="7"/>
        <item x="9"/>
        <item x="1"/>
        <item x="4"/>
        <item x="10"/>
        <item x="0"/>
        <item x="2"/>
        <item x="6"/>
        <item x="5"/>
        <item x="8"/>
        <item x="13"/>
      </items>
    </pivotField>
    <pivotField dataField="1" compact="0" showAll="0" defaultSubtotal="0"/>
    <pivotField dataField="1" compact="0" showAll="0" defaultSubtotal="0"/>
    <pivotField compact="0" showAll="0" defaultSubtotal="0"/>
    <pivotField axis="axisRow" compact="0" showAll="0" defaultSubtotal="0">
      <items count="2">
        <item n="탐구형 학과" sd="0" x="0"/>
        <item n="예술·관습형 학과" sd="0" x="1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I2" sqref="I2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0" t="s">
        <v>75</v>
      </c>
    </row>
    <row r="30" spans="2:8" x14ac:dyDescent="0.3">
      <c r="B30" t="b">
        <f>AND(OR($B3="문예창작과",$B3="문헌정보학과"),(COUNTIF($F3:$H3,"&gt;=80")=3))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1" priority="2">
      <formula>"AND($E3=""남"",LARGE($H$3:$H$27,10)"</formula>
    </cfRule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F4" sqref="F4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2" workbookViewId="0">
      <selection activeCell="G43" sqref="G43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SUMPRODUCT($E3:$G3,{0.7,0.2,0.1})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fn비고($E3,$F3,$G3,$H3)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SUMPRODUCT($E4:$G4,{0.7,0.2,0.1})</f>
        <v>90.85</v>
      </c>
      <c r="I4" s="3" t="str">
        <f t="shared" ref="I4:I34" si="0">_xlfn.CONCAT(REPT("★",QUOTIENT($E4,10)),REPT("☆",10-QUOTIENT($E4,10)))</f>
        <v>★★★★★★★★★☆</v>
      </c>
      <c r="J4" s="3" t="str" cm="1">
        <f t="array" ref="J4">fn비고($E4,$F4,$G4,$H4)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SUMPRODUCT($E5:$G5,{0.7,0.2,0.1})</f>
        <v>73.240000000000009</v>
      </c>
      <c r="I5" s="3" t="str">
        <f t="shared" si="0"/>
        <v>★★★★★★★☆☆☆</v>
      </c>
      <c r="J5" s="3" t="str" cm="1">
        <f t="array" ref="J5">fn비고($E5,$F5,$G5,$H5)</f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SUMPRODUCT($E6:$G6,{0.7,0.2,0.1})</f>
        <v>84.22</v>
      </c>
      <c r="I6" s="3" t="str">
        <f t="shared" si="0"/>
        <v>★★★★★★★★☆☆</v>
      </c>
      <c r="J6" s="3" t="str" cm="1">
        <f t="array" ref="J6">fn비고($E6,$F6,$G6,$H6)</f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SUMPRODUCT($E7:$G7,{0.7,0.2,0.1})</f>
        <v>97.69</v>
      </c>
      <c r="I7" s="3" t="str">
        <f t="shared" si="0"/>
        <v>★★★★★★★★★☆</v>
      </c>
      <c r="J7" s="3" t="str" cm="1">
        <f t="array" ref="J7">fn비고($E7,$F7,$G7,$H7)</f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SUMPRODUCT($E8:$G8,{0.7,0.2,0.1})</f>
        <v>79.059999999999988</v>
      </c>
      <c r="I8" s="3" t="str">
        <f t="shared" si="0"/>
        <v>★★★★★★★☆☆☆</v>
      </c>
      <c r="J8" s="3" t="str" cm="1">
        <f t="array" ref="J8">fn비고($E8,$F8,$G8,$H8)</f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SUMPRODUCT($E9:$G9,{0.7,0.2,0.1})</f>
        <v>94.79</v>
      </c>
      <c r="I9" s="3" t="str">
        <f t="shared" si="0"/>
        <v>★★★★★★★★★☆</v>
      </c>
      <c r="J9" s="3" t="str" cm="1">
        <f t="array" ref="J9">fn비고($E9,$F9,$G9,$H9)</f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SUMPRODUCT($E10:$G10,{0.7,0.2,0.1})</f>
        <v>76.240000000000009</v>
      </c>
      <c r="I10" s="3" t="str">
        <f t="shared" si="0"/>
        <v>★★★★★★★☆☆☆</v>
      </c>
      <c r="J10" s="3" t="str" cm="1">
        <f t="array" ref="J10">fn비고($E10,$F10,$G10,$H10)</f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SUMPRODUCT($E11:$G11,{0.7,0.2,0.1})</f>
        <v>82.169999999999987</v>
      </c>
      <c r="I11" s="3" t="str">
        <f t="shared" si="0"/>
        <v>★★★★★★★★☆☆</v>
      </c>
      <c r="J11" s="3" t="str" cm="1">
        <f t="array" ref="J11">fn비고($E11,$F11,$G11,$H11)</f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SUMPRODUCT($E12:$G12,{0.7,0.2,0.1})</f>
        <v>97.110000000000014</v>
      </c>
      <c r="I12" s="3" t="str">
        <f t="shared" si="0"/>
        <v>★★★★★★★★★☆</v>
      </c>
      <c r="J12" s="3" t="str" cm="1">
        <f t="array" ref="J12">fn비고($E12,$F12,$G12,$H12)</f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SUMPRODUCT($E13:$G13,{0.7,0.2,0.1})</f>
        <v>87.38000000000001</v>
      </c>
      <c r="I13" s="3" t="str">
        <f t="shared" si="0"/>
        <v>★★★★★★★★☆☆</v>
      </c>
      <c r="J13" s="3" t="str" cm="1">
        <f t="array" ref="J13">fn비고($E13,$F13,$G13,$H13)</f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SUMPRODUCT($E14:$G14,{0.7,0.2,0.1})</f>
        <v>88.78</v>
      </c>
      <c r="I14" s="3" t="str">
        <f t="shared" si="0"/>
        <v>★★★★★★★★☆☆</v>
      </c>
      <c r="J14" s="3" t="str" cm="1">
        <f t="array" ref="J14">fn비고($E14,$F14,$G14,$H14)</f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SUMPRODUCT($E15:$G15,{0.7,0.2,0.1})</f>
        <v>92.4</v>
      </c>
      <c r="I15" s="3" t="str">
        <f t="shared" si="0"/>
        <v>★★★★★★★★★☆</v>
      </c>
      <c r="J15" s="3" t="str" cm="1">
        <f t="array" ref="J15">fn비고($E15,$F15,$G15,$H15)</f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SUMPRODUCT($E16:$G16,{0.7,0.2,0.1})</f>
        <v>87.65</v>
      </c>
      <c r="I16" s="3" t="str">
        <f t="shared" si="0"/>
        <v>★★★★★★★★★☆</v>
      </c>
      <c r="J16" s="3" t="str" cm="1">
        <f t="array" ref="J16">fn비고($E16,$F16,$G16,$H16)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SUMPRODUCT($E17:$G17,{0.7,0.2,0.1})</f>
        <v>83.31</v>
      </c>
      <c r="I17" s="3" t="str">
        <f t="shared" si="0"/>
        <v>★★★★★★★☆☆☆</v>
      </c>
      <c r="J17" s="3" t="str" cm="1">
        <f t="array" ref="J17">fn비고($E17,$F17,$G17,$H17)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SUMPRODUCT($E18:$G18,{0.7,0.2,0.1})</f>
        <v>91.71</v>
      </c>
      <c r="I18" s="3" t="str">
        <f t="shared" si="0"/>
        <v>★★★★★★★★★☆</v>
      </c>
      <c r="J18" s="3" t="str" cm="1">
        <f t="array" ref="J18">fn비고($E18,$F18,$G18,$H18)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SUMPRODUCT($E19:$G19,{0.7,0.2,0.1})</f>
        <v>84.05</v>
      </c>
      <c r="I19" s="3" t="str">
        <f t="shared" si="0"/>
        <v>★★★★★★★★★☆</v>
      </c>
      <c r="J19" s="3" t="str" cm="1">
        <f t="array" ref="J19">fn비고($E19,$F19,$G19,$H19)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SUMPRODUCT($E20:$G20,{0.7,0.2,0.1})</f>
        <v>92.21</v>
      </c>
      <c r="I20" s="3" t="str">
        <f t="shared" si="0"/>
        <v>★★★★★★★★★☆</v>
      </c>
      <c r="J20" s="3" t="str" cm="1">
        <f t="array" ref="J20">fn비고($E20,$F20,$G20,$H20)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SUMPRODUCT($E21:$G21,{0.7,0.2,0.1})</f>
        <v>64.899999999999991</v>
      </c>
      <c r="I21" s="3" t="str">
        <f t="shared" si="0"/>
        <v>★★★★★☆☆☆☆☆</v>
      </c>
      <c r="J21" s="3" t="str" cm="1">
        <f t="array" ref="J21">fn비고($E21,$F21,$G21,$H21)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SUMPRODUCT($E22:$G22,{0.7,0.2,0.1})</f>
        <v>92.910000000000011</v>
      </c>
      <c r="I22" s="3" t="str">
        <f t="shared" si="0"/>
        <v>★★★★★★★★★☆</v>
      </c>
      <c r="J22" s="3" t="str" cm="1">
        <f t="array" ref="J22">fn비고($E22,$F22,$G22,$H22)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SUMPRODUCT($E23:$G23,{0.7,0.2,0.1})</f>
        <v>93.809999999999988</v>
      </c>
      <c r="I23" s="3" t="str">
        <f t="shared" si="0"/>
        <v>★★★★★★★★★☆</v>
      </c>
      <c r="J23" s="3" t="str" cm="1">
        <f t="array" ref="J23">fn비고($E23,$F23,$G23,$H23)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SUMPRODUCT($E24:$G24,{0.7,0.2,0.1})</f>
        <v>94.11</v>
      </c>
      <c r="I24" s="3" t="str">
        <f t="shared" si="0"/>
        <v>★★★★★★★★★☆</v>
      </c>
      <c r="J24" s="3" t="str" cm="1">
        <f t="array" ref="J24">fn비고($E24,$F24,$G24,$H24)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SUMPRODUCT($E25:$G25,{0.7,0.2,0.1})</f>
        <v>85.82</v>
      </c>
      <c r="I25" s="3" t="str">
        <f t="shared" si="0"/>
        <v>★★★★★★★★☆☆</v>
      </c>
      <c r="J25" s="3" t="str" cm="1">
        <f t="array" ref="J25">fn비고($E25,$F25,$G25,$H25)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SUMPRODUCT($E26:$G26,{0.7,0.2,0.1})</f>
        <v>92.910000000000011</v>
      </c>
      <c r="I26" s="3" t="str">
        <f t="shared" si="0"/>
        <v>★★★★★★★★★☆</v>
      </c>
      <c r="J26" s="3" t="str" cm="1">
        <f t="array" ref="J26">fn비고($E26,$F26,$G26,$H26)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SUMPRODUCT($E27:$G27,{0.7,0.2,0.1})</f>
        <v>81.849999999999994</v>
      </c>
      <c r="I27" s="3" t="str">
        <f t="shared" si="0"/>
        <v>★★★★★★★★★☆</v>
      </c>
      <c r="J27" s="3" t="str" cm="1">
        <f t="array" ref="J27">fn비고($E27,$F27,$G27,$H27)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SUMPRODUCT($E28:$G28,{0.7,0.2,0.1})</f>
        <v>93.4</v>
      </c>
      <c r="I28" s="3" t="str">
        <f t="shared" si="0"/>
        <v>★★★★★★★★★☆</v>
      </c>
      <c r="J28" s="3" t="str" cm="1">
        <f t="array" ref="J28">fn비고($E28,$F28,$G28,$H28)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SUMPRODUCT($E29:$G29,{0.7,0.2,0.1})</f>
        <v>90.45</v>
      </c>
      <c r="I29" s="3" t="str">
        <f t="shared" si="0"/>
        <v>★★★★★★★★★☆</v>
      </c>
      <c r="J29" s="3" t="str" cm="1">
        <f t="array" ref="J29">fn비고($E29,$F29,$G29,$H29)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SUMPRODUCT($E30:$G30,{0.7,0.2,0.1})</f>
        <v>91.750000000000014</v>
      </c>
      <c r="I30" s="3" t="str">
        <f t="shared" si="0"/>
        <v>★★★★★★★★★☆</v>
      </c>
      <c r="J30" s="3" t="str" cm="1">
        <f t="array" ref="J30">fn비고($E30,$F30,$G30,$H30)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SUMPRODUCT($E31:$G31,{0.7,0.2,0.1})</f>
        <v>90.38000000000001</v>
      </c>
      <c r="I31" s="3" t="str">
        <f t="shared" si="0"/>
        <v>★★★★★★★★☆☆</v>
      </c>
      <c r="J31" s="3" t="str" cm="1">
        <f t="array" ref="J31">fn비고($E31,$F31,$G31,$H31)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SUMPRODUCT($E32:$G32,{0.7,0.2,0.1})</f>
        <v>76.2</v>
      </c>
      <c r="I32" s="3" t="str">
        <f t="shared" si="0"/>
        <v>★★★★★★☆☆☆☆</v>
      </c>
      <c r="J32" s="3" t="str" cm="1">
        <f t="array" ref="J32">fn비고($E32,$F32,$G32,$H32)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SUMPRODUCT($E33:$G33,{0.7,0.2,0.1})</f>
        <v>87.050000000000011</v>
      </c>
      <c r="I33" s="3" t="str">
        <f t="shared" si="0"/>
        <v>★★★★★★★★★☆</v>
      </c>
      <c r="J33" s="3" t="str" cm="1">
        <f t="array" ref="J33">fn비고($E33,$F33,$G33,$H33)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SUMPRODUCT($E34:$G34,{0.7,0.2,0.1})</f>
        <v>97.13</v>
      </c>
      <c r="I34" s="3" t="str">
        <f t="shared" si="0"/>
        <v>★★★★★★★★★☆</v>
      </c>
      <c r="J34" s="3" t="str" cm="1">
        <f t="array" ref="J34">fn비고($E34,$F34,$G34,$H34)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SUM(IF($D$3:$D$34=$A38,1))&amp;"명"</f>
        <v>20명</v>
      </c>
      <c r="C38" s="12">
        <f t="array" ref="C38">AVERAGE(IF(($D$3:$D$34=$A38)*IFERROR(FIND("정보",$A$3:$A$34)&gt;=1,FALSE),$G$3:$G$34))</f>
        <v>90.875</v>
      </c>
    </row>
    <row r="39" spans="1:10" x14ac:dyDescent="0.3">
      <c r="A39" s="3" t="s">
        <v>11</v>
      </c>
      <c r="B39" s="3" t="str">
        <f t="array" ref="B39">SUM(IF($D$3:$D$34=$A39,1))&amp;"명"</f>
        <v>12명</v>
      </c>
      <c r="C39" s="12">
        <f t="array" ref="C39">AVERAGE(IF(($D$3:$D$34=$A39)*IFERROR(FIND("정보",$A$3:$A$34)&gt;=1,FALSE),$G$3:$G$34))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B11" sqref="B11"/>
    </sheetView>
  </sheetViews>
  <sheetFormatPr defaultRowHeight="16.5" x14ac:dyDescent="0.3"/>
  <cols>
    <col min="1" max="1" width="3.5" customWidth="1"/>
    <col min="2" max="2" width="21.875" customWidth="1"/>
    <col min="3" max="4" width="16.875" bestFit="1" customWidth="1"/>
    <col min="5" max="6" width="7.5" bestFit="1" customWidth="1"/>
    <col min="7" max="7" width="7.375" bestFit="1" customWidth="1"/>
    <col min="8" max="8" width="11.125" bestFit="1" customWidth="1"/>
  </cols>
  <sheetData>
    <row r="2" spans="2:7" x14ac:dyDescent="0.3">
      <c r="B2" s="37" t="s">
        <v>2</v>
      </c>
      <c r="C2" t="s">
        <v>77</v>
      </c>
    </row>
    <row r="4" spans="2:7" x14ac:dyDescent="0.3">
      <c r="E4" s="37" t="s">
        <v>3</v>
      </c>
    </row>
    <row r="5" spans="2:7" x14ac:dyDescent="0.3">
      <c r="B5" s="37" t="s">
        <v>85</v>
      </c>
      <c r="C5" s="37" t="s">
        <v>0</v>
      </c>
      <c r="D5" s="37" t="s">
        <v>78</v>
      </c>
      <c r="E5" t="s">
        <v>9</v>
      </c>
      <c r="F5" t="s">
        <v>11</v>
      </c>
      <c r="G5" t="s">
        <v>76</v>
      </c>
    </row>
    <row r="6" spans="2:7" x14ac:dyDescent="0.3">
      <c r="B6" t="s">
        <v>86</v>
      </c>
      <c r="E6" s="38"/>
      <c r="F6" s="38"/>
      <c r="G6" s="38"/>
    </row>
    <row r="7" spans="2:7" x14ac:dyDescent="0.3">
      <c r="D7" t="s">
        <v>83</v>
      </c>
      <c r="E7" s="38">
        <v>92.050000000000011</v>
      </c>
      <c r="F7" s="38">
        <v>89.3</v>
      </c>
      <c r="G7" s="38">
        <v>91.744444444444454</v>
      </c>
    </row>
    <row r="8" spans="2:7" x14ac:dyDescent="0.3">
      <c r="D8" t="s">
        <v>79</v>
      </c>
      <c r="E8" s="38">
        <v>89</v>
      </c>
      <c r="F8" s="38">
        <v>95.5</v>
      </c>
      <c r="G8" s="38">
        <v>89.722222222222229</v>
      </c>
    </row>
    <row r="9" spans="2:7" x14ac:dyDescent="0.3">
      <c r="D9" t="s">
        <v>81</v>
      </c>
      <c r="E9" s="38">
        <v>90.1875</v>
      </c>
      <c r="F9" s="38">
        <v>85.5</v>
      </c>
      <c r="G9" s="38">
        <v>89.666666666666671</v>
      </c>
    </row>
    <row r="10" spans="2:7" x14ac:dyDescent="0.3">
      <c r="B10" t="s">
        <v>87</v>
      </c>
      <c r="E10" s="38"/>
      <c r="F10" s="38"/>
      <c r="G10" s="38"/>
    </row>
    <row r="11" spans="2:7" x14ac:dyDescent="0.3">
      <c r="D11" t="s">
        <v>83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3">
      <c r="D12" t="s">
        <v>79</v>
      </c>
      <c r="E12" s="38">
        <v>91.833333333333329</v>
      </c>
      <c r="F12" s="38">
        <v>89</v>
      </c>
      <c r="G12" s="38">
        <v>90</v>
      </c>
    </row>
    <row r="13" spans="2:7" x14ac:dyDescent="0.3">
      <c r="D13" t="s">
        <v>81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3">
      <c r="B14" t="s">
        <v>84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3">
      <c r="B15" t="s">
        <v>80</v>
      </c>
      <c r="E15" s="38">
        <v>89.772727272727266</v>
      </c>
      <c r="F15" s="38">
        <v>90</v>
      </c>
      <c r="G15" s="38">
        <v>89.857142857142861</v>
      </c>
    </row>
    <row r="16" spans="2:7" x14ac:dyDescent="0.3">
      <c r="B16" t="s">
        <v>82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2" sqref="B12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C083E750-A85D-4971-9912-ED22F50CBE43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O19" sqref="O19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G31" sqref="G31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{3735BF9A-3518-41C5-808C-BBBB633FD6CE}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{C4A9F98C-CE11-406D-AE94-9F1C8D06CB87}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{78967C96-94BE-4FE0-8CC6-2B2D00716CB1}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{ADC1CCD1-28A8-4119-BDA4-75A52F8AB909}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{648030EE-649E-4379-A9ED-C9D59FC4F5C7}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{6D825B5A-7716-440D-B377-8EBDCCAA7409}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35BF9A-3518-41C5-808C-BBBB633FD6C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4A9F98C-CE11-406D-AE94-9F1C8D06CB8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8967C96-94BE-4FE0-8CC6-2B2D00716CB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DC1CCD1-28A8-4119-BDA4-75A52F8AB90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48030EE-649E-4379-A9ED-C9D59FC4F5C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D825B5A-7716-440D-B377-8EBDCCAA740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현주 조</cp:lastModifiedBy>
  <cp:lastPrinted>2024-09-17T16:30:40Z</cp:lastPrinted>
  <dcterms:created xsi:type="dcterms:W3CDTF">2023-08-09T00:13:15Z</dcterms:created>
  <dcterms:modified xsi:type="dcterms:W3CDTF">2024-09-17T17:27:49Z</dcterms:modified>
</cp:coreProperties>
</file>