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길벗컴활1급기출\02 최신기출유형\02회\"/>
    </mc:Choice>
  </mc:AlternateContent>
  <xr:revisionPtr revIDLastSave="0" documentId="13_ncr:1_{81D2DC94-55E2-48F8-A5C6-7681EF084D99}" xr6:coauthVersionLast="47" xr6:coauthVersionMax="47" xr10:uidLastSave="{00000000-0000-0000-0000-000000000000}"/>
  <bookViews>
    <workbookView xWindow="-108" yWindow="-108" windowWidth="23256" windowHeight="12576" activeTab="3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Print_Area" localSheetId="1">'기본작업-2'!$B$2:$I$28</definedName>
  </definedNames>
  <calcPr calcId="191029"/>
  <pivotCaches>
    <pivotCache cacheId="104" r:id="rId9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문과계열_6618a960-e37e-478d-bddb-0adc07b8293a" name="문과계열" connection="학과별성적"/>
        </x15:modelTables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I4" i="3" l="1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I3" i="3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C6" i="5"/>
  <c r="J3" i="3" a="1"/>
  <c r="J3" i="3" l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FA8E6539-72D0-4A31-AC41-30924F2659A8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25F2257B-FD40-402C-8914-289D78B918BB}" sourceFile="C:\길벗컴활1급기출\02 최신기출유형\02회\학과별성적.accdb" name="학과별성적" type="100" refreshedVersion="8" minRefreshableVersion="5">
    <extLst>
      <ext xmlns:x15="http://schemas.microsoft.com/office/spreadsheetml/2010/11/main" uri="{DE250136-89BD-433C-8126-D09CA5730AF9}">
        <x15:connection id="0e9f4327-edaf-413e-a884-cdfbfee70f2a" autoDelete="1"/>
      </ext>
    </extLst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<sst xmlns="http://schemas.openxmlformats.org/spreadsheetml/2006/main" count="407" uniqueCount="84">
  <si>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</si>
  <si>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</si>
  <si>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</si>
  <si>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</si>
  <si>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</si>
  <si>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</si>
  <si>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</si>
  <si>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</si>
  <si>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</si>
  <si>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</si>
  <si>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</si>
  <si>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</si>
  <si>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</si>
  <si>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</si>
  <si>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</si>
  <si>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</si>
  <si>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</si>
  <si>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</si>
  <si>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</si>
  <si>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</si>
  <si>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</si>
  <si>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</si>
  <si>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</si>
  <si>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</si>
  <si>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</si>
  <si>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</si>
  <si>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</si>
  <si>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</si>
  <si>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</si>
  <si>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</si>
  <si>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</si>
  <si>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</si>
  <si>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</si>
  <si>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</si>
  <si>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</si>
  <si>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</si>
  <si>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</si>
  <si>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</si>
  <si>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</si>
  <si>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</si>
  <si>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</si>
  <si>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</si>
  <si>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</si>
  <si>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</si>
  <si>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</si>
  <si>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</si>
  <si>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</si>
  <si>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</si>
  <si>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</si>
  <si>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</si>
  <si>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</si>
  <si>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</si>
  <si>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</si>
  <si>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</si>
  <si>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</si>
  <si>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</si>
  <si>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</si>
  <si>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</si>
  <si>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</si>
  <si>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</si>
  <si>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</si>
  <si>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</si>
  <si>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</si>
  <si>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</si>
  <si>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</si>
  <si>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</si>
  <si>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</si>
  <si>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</si>
  <si>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</si>
  <si>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</si>
  <si>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</si>
  <si>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</si>
  <si>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</si>
  <si>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</si>
  <si>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</si>
  <si>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>조건</t>
    <phoneticPr fontId="1" type="noConversion"/>
  </si>
  <si>
    <t>총합계</t>
  </si>
  <si>
    <t>전체 평균: 학과성적</t>
  </si>
  <si>
    <t>평균: 학과성적</t>
  </si>
  <si>
    <t>전체 평균: 어학테스트</t>
  </si>
  <si>
    <t>평균: 어학테스트</t>
  </si>
  <si>
    <t>전체 평균: 면접</t>
  </si>
  <si>
    <t>평균: 면접</t>
  </si>
  <si>
    <t>값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</si>
</sst>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0.0_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1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4" xfId="1" applyFont="1" applyBorder="1" applyAlignment="1">
      <alignment horizontal="right" wrapText="1"/>
    </xf>
    <xf numFmtId="0" fontId="4" fillId="0" borderId="5" xfId="1" applyFont="1" applyBorder="1" applyAlignment="1">
      <alignment horizontal="right" wrapText="1"/>
    </xf>
    <xf numFmtId="0" fontId="4" fillId="0" borderId="6" xfId="1" applyFont="1" applyBorder="1" applyAlignment="1">
      <alignment horizontal="center" wrapText="1"/>
    </xf>
    <xf numFmtId="0" fontId="4" fillId="0" borderId="6" xfId="1" applyFont="1" applyBorder="1" applyAlignment="1">
      <alignment horizontal="right" wrapText="1"/>
    </xf>
    <xf numFmtId="0" fontId="4" fillId="0" borderId="7" xfId="1" applyFont="1" applyBorder="1" applyAlignment="1">
      <alignment horizontal="right" wrapText="1"/>
    </xf>
    <xf numFmtId="0" fontId="4" fillId="0" borderId="8" xfId="1" applyFont="1" applyBorder="1" applyAlignment="1">
      <alignment horizontal="center" wrapText="1"/>
    </xf>
    <xf numFmtId="0" fontId="4" fillId="0" borderId="8" xfId="1" applyFont="1" applyBorder="1" applyAlignment="1">
      <alignment horizontal="right" wrapText="1"/>
    </xf>
    <xf numFmtId="0" fontId="4" fillId="0" borderId="9" xfId="1" applyFont="1" applyBorder="1" applyAlignment="1">
      <alignment horizontal="right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4" fillId="0" borderId="16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19" xfId="1" applyFont="1" applyBorder="1" applyAlignment="1">
      <alignment horizontal="center" wrapText="1"/>
    </xf>
    <xf numFmtId="0" fontId="0" fillId="0" borderId="0" xfId="0" applyFill="1" applyBorder="1" applyAlignment="1">
      <alignment horizontal="left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449580</xdr:colOff>
          <xdr:row>0</xdr:row>
          <xdr:rowOff>175260</xdr:rowOff>
        </xdr:from>
        <xdr:to>
          <xdr:col>8</xdr:col>
          <xdr:colOff>998220</xdr:colOff>
          <xdr:row>2</xdr:row>
          <xdr:rowOff>144780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User" refreshedDate="45478.746896064818" backgroundQuery="1" createdVersion="8" refreshedVersion="8" minRefreshableVersion="3" recordCount="0" supportSubquery="1" supportAdvancedDrill="1" xr:uid="{2B39D57A-9EA0-46B2-B208-85328FFAC01C}">
  <cacheSource type="external" connectionId="1"/>
  <cacheFields count="5">
    <cacheField name="[문과계열].[학과명].[학과명]" caption="학과명" numFmtId="0" level="1">
      <sharedItems count="4">
        <s v="국어국문학과"/>
        <s v="문예창작과"/>
        <s v="문헌정보학과"/>
        <s v="중국어과"/>
      </sharedItems>
    </cacheField>
    <cacheField name="[문과계열].[성별].[성별]" caption="성별" numFmtId="0" hierarchy="3" level="1">
      <sharedItems count="2">
        <s v="남"/>
        <s v="여"/>
      </sharedItems>
    </cacheField>
    <cacheField name="[Measures].[평균: 학과성적]" caption="평균: 학과성적" numFmtId="0" hierarchy="13" level="32767"/>
    <cacheField name="[Measures].[평균: 어학테스트]" caption="평균: 어학테스트" numFmtId="0" hierarchy="14" level="32767"/>
    <cacheField name="[Measures].[평균: 면접]" caption="평균: 면접" numFmtId="0" hierarchy="15" level="32767"/>
  </cacheFields>
  <cacheHierarchies count="16">
    <cacheHierarchy uniqueName="[문과계열].[학과명]" caption="학과명" attribute="1" defaultMemberUniqueName="[문과계열].[학과명].[All]" allUniqueName="[문과계열].[학과명].[All]" dimensionUniqueName="[문과계열]" displayFolder="" count="2" memberValueDatatype="130" unbalanced="0">
      <fieldsUsage count="2">
        <fieldUsage x="-1"/>
        <fieldUsage x="0"/>
      </fieldsUsage>
    </cacheHierarchy>
    <cacheHierarchy uniqueName="[문과계열].[성명]" caption="성명" attribute="1" defaultMemberUniqueName="[문과계열].[성명].[All]" allUniqueName="[문과계열].[성명].[All]" dimensionUniqueName="[문과계열]" displayFolder="" count="0" memberValueDatatype="130" unbalanced="0"/>
    <cacheHierarchy uniqueName="[문과계열].[학년]" caption="학년" attribute="1" defaultMemberUniqueName="[문과계열].[학년].[All]" allUniqueName="[문과계열].[학년].[All]" dimensionUniqueName="[문과계열]" displayFolder="" count="0" memberValueDatatype="5" unbalanced="0"/>
    <cacheHierarchy uniqueName="[문과계열].[성별]" caption="성별" attribute="1" defaultMemberUniqueName="[문과계열].[성별].[All]" allUniqueName="[문과계열].[성별].[All]" dimensionUniqueName="[문과계열]" displayFolder="" count="2" memberValueDatatype="130" unbalanced="0">
      <fieldsUsage count="2">
        <fieldUsage x="-1"/>
        <fieldUsage x="1"/>
      </fieldsUsage>
    </cacheHierarchy>
    <cacheHierarchy uniqueName="[문과계열].[학과성적]" caption="학과성적" attribute="1" defaultMemberUniqueName="[문과계열].[학과성적].[All]" allUniqueName="[문과계열].[학과성적].[All]" dimensionUniqueName="[문과계열]" displayFolder="" count="0" memberValueDatatype="5" unbalanced="0"/>
    <cacheHierarchy uniqueName="[문과계열].[어학테스트]" caption="어학테스트" attribute="1" defaultMemberUniqueName="[문과계열].[어학테스트].[All]" allUniqueName="[문과계열].[어학테스트].[All]" dimensionUniqueName="[문과계열]" displayFolder="" count="0" memberValueDatatype="5" unbalanced="0"/>
    <cacheHierarchy uniqueName="[문과계열].[면접]" caption="면접" attribute="1" defaultMemberUniqueName="[문과계열].[면접].[All]" allUniqueName="[문과계열].[면접].[All]" dimensionUniqueName="[문과계열]" displayFolder="" count="0" memberValueDatatype="5" unbalanced="0"/>
    <cacheHierarchy uniqueName="[문과계열].[총점]" caption="총점" attribute="1" defaultMemberUniqueName="[문과계열].[총점].[All]" allUniqueName="[문과계열].[총점].[All]" dimensionUniqueName="[문과계열]" displayFolder="" count="0" memberValueDatatype="5" unbalanced="0"/>
    <cacheHierarchy uniqueName="[Measures].[__XL_Count 문과계열]" caption="__XL_Count 문과계열" measure="1" displayFolder="" measureGroup="문과계열" count="0" hidden="1"/>
    <cacheHierarchy uniqueName="[Measures].[__No measures defined]" caption="__No measures defined" measure="1" displayFolder="" count="0" hidden="1"/>
    <cacheHierarchy uniqueName="[Measures].[합계: 학과성적]" caption="합계: 학과성적" measure="1" displayFolder="" measureGroup="문과계열" count="0" hidden="1"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합계: 어학테스트]" caption="합계: 어학테스트" measure="1" displayFolder="" measureGroup="문과계열" count="0" hidden="1"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합계: 면접]" caption="합계: 면접" measure="1" displayFolder="" measureGroup="문과계열" count="0" hidden="1">
      <extLst>
        <ext xmlns:x15="http://schemas.microsoft.com/office/spreadsheetml/2010/11/main" uri="{B97F6D7D-B522-45F9-BDA1-12C45D357490}">
          <x15:cacheHierarchy aggregatedColumn="6"/>
        </ext>
      </extLst>
    </cacheHierarchy>
    <cacheHierarchy uniqueName="[Measures].[평균: 학과성적]" caption="평균: 학과성적" measure="1" displayFolder="" measureGroup="문과계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4"/>
        </ext>
      </extLst>
    </cacheHierarchy>
    <cacheHierarchy uniqueName="[Measures].[평균: 어학테스트]" caption="평균: 어학테스트" measure="1" displayFolder="" measureGroup="문과계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5"/>
        </ext>
      </extLst>
    </cacheHierarchy>
    <cacheHierarchy uniqueName="[Measures].[평균: 면접]" caption="평균: 면접" measure="1" displayFolder="" measureGroup="문과계열" count="0" oneField="1" hidden="1">
      <fieldsUsage count="1">
        <fieldUsage x="4"/>
      </fieldsUsage>
      <extLst>
        <ext xmlns:x15="http://schemas.microsoft.com/office/spreadsheetml/2010/11/main" uri="{B97F6D7D-B522-45F9-BDA1-12C45D357490}">
          <x15:cacheHierarchy aggregatedColumn="6"/>
        </ext>
      </extLst>
    </cacheHierarchy>
  </cacheHierarchies>
  <kpis count="0"/>
  <dimensions count="2">
    <dimension measure="1" name="Measures" uniqueName="[Measures]" caption="Measures"/>
    <dimension name="문과계열" uniqueName="[문과계열]" caption="문과계열"/>
  </dimensions>
  <measureGroups count="1">
    <measureGroup name="문과계열" caption="문과계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404315DD-9499-4D9C-BC62-0D0DED5DE6C6}" name="피벗 테이블2" cacheId="104" dataOnRows="1" applyNumberFormats="0" applyBorderFormats="0" applyFontFormats="0" applyPatternFormats="0" applyAlignmentFormats="0" applyWidthHeightFormats="1" dataCaption="값" updatedVersion="8" minRefreshableVersion="3" useAutoFormatting="1" itemPrintTitles="1" createdVersion="8" indent="0" compact="0" outline="1" outlineData="1" compactData="0" multipleFieldFilters="0">
  <location ref="B4:F24" firstHeaderRow="1" firstDataRow="2" firstDataCol="2"/>
  <pivotFields count="5">
    <pivotField axis="axisRow" compact="0" allDrilled="1" showAll="0" defaultSubtotal="0" defaultAttributeDrillState="1">
      <items count="4">
        <item x="0"/>
        <item x="3"/>
        <item x="1"/>
        <item x="2"/>
      </items>
    </pivotField>
    <pivotField axis="axisCol" compact="0" allDrilled="1" showAll="0" dataSourceSort="1" defaultSubtotal="0" defaultAttributeDrillState="1">
      <items count="2">
        <item x="0"/>
        <item x="1"/>
      </items>
    </pivotField>
    <pivotField dataField="1" compact="0" showAll="0" defaultSubtotal="0"/>
    <pivotField dataField="1" compact="0" showAll="0" defaultSubtotal="0"/>
    <pivotField dataField="1" compact="0" showAll="0" defaultSubtotal="0"/>
  </pivotFields>
  <rowFields count="2">
    <field x="0"/>
    <field x="-2"/>
  </rowFields>
  <rowItems count="19">
    <i>
      <x/>
    </i>
    <i r="1">
      <x/>
    </i>
    <i r="1" i="1">
      <x v="1"/>
    </i>
    <i r="1" i="2">
      <x v="2"/>
    </i>
    <i>
      <x v="1"/>
    </i>
    <i r="1">
      <x/>
    </i>
    <i r="1" i="1">
      <x v="1"/>
    </i>
    <i r="1" i="2">
      <x v="2"/>
    </i>
    <i>
      <x v="2"/>
    </i>
    <i r="1">
      <x/>
    </i>
    <i r="1" i="1">
      <x v="1"/>
    </i>
    <i r="1" i="2">
      <x v="2"/>
    </i>
    <i>
      <x v="3"/>
    </i>
    <i r="1">
      <x/>
    </i>
    <i r="1" i="1">
      <x v="1"/>
    </i>
    <i r="1" i="2">
      <x v="2"/>
    </i>
    <i t="grand">
      <x/>
    </i>
    <i t="grand" i="1">
      <x/>
    </i>
    <i t="grand" i="2">
      <x/>
    </i>
  </rowItems>
  <colFields count="1">
    <field x="1"/>
  </colFields>
  <colItems count="3">
    <i>
      <x/>
    </i>
    <i>
      <x v="1"/>
    </i>
    <i t="grand">
      <x/>
    </i>
  </colItems>
  <dataFields count="3">
    <dataField name="평균: 학과성적" fld="2" subtotal="average" baseField="0" baseItem="0" numFmtId="176"/>
    <dataField name="평균: 어학테스트" fld="3" subtotal="average" baseField="0" baseItem="0" numFmtId="176"/>
    <dataField name="평균: 면접" fld="4" subtotal="average" baseField="0" baseItem="0" numFmtId="176"/>
  </dataFields>
  <pivotHierarchies count="16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/>
    <pivotHierarchy dragToData="1" caption="평균: 학과성적"/>
    <pivotHierarchy dragToData="1" caption="평균: 어학테스트"/>
    <pivotHierarchy dragToData="1" caption="평균: 면접"/>
  </pivotHierarchies>
  <pivotTableStyleInfo name="PivotStyleDark3" showRowHeaders="1" showColHeaders="1" showRowStripes="0" showColStripes="0" showLastColumn="1"/>
  <rowHierarchiesUsage count="2">
    <rowHierarchyUsage hierarchyUsage="0"/>
    <rowHierarchyUsage hierarchyUsage="-2"/>
  </rowHierarchiesUsage>
  <colHierarchiesUsage count="1">
    <colHierarchyUsage hierarchyUsage="3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학과별성적">
        <x15:activeTabTopLevelEntity name="[문과계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29"/>
  <sheetViews>
    <sheetView topLeftCell="A4" workbookViewId="0">
      <selection activeCell="F3" sqref="F3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38" t="s">
        <v>75</v>
      </c>
    </row>
  </sheetData>
  <phoneticPr fontId="1" type="noConversion"/>
  <conditionalFormatting sqref="B3:H27">
    <cfRule type="expression" dxfId="0" priority="1">
      <formula>AND($E3="남",$H3&gt;=LARGE($H$3:$H$27,10))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view="pageBreakPreview" zoomScale="60" zoomScaleNormal="100" workbookViewId="0">
      <selection activeCell="F3" sqref="F3:I28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8">
        <v>79.3</v>
      </c>
      <c r="G3" s="8">
        <v>78</v>
      </c>
      <c r="H3" s="8">
        <v>69</v>
      </c>
      <c r="I3" s="9">
        <v>75.95</v>
      </c>
    </row>
    <row r="4" spans="2:9" x14ac:dyDescent="0.4">
      <c r="B4" s="10" t="s">
        <v>19</v>
      </c>
      <c r="C4" s="10" t="s">
        <v>39</v>
      </c>
      <c r="D4" s="10">
        <v>2</v>
      </c>
      <c r="E4" s="10" t="s">
        <v>11</v>
      </c>
      <c r="F4" s="11">
        <v>97.3</v>
      </c>
      <c r="G4" s="11">
        <v>62</v>
      </c>
      <c r="H4" s="11">
        <v>77</v>
      </c>
      <c r="I4" s="12">
        <v>84.15</v>
      </c>
    </row>
    <row r="5" spans="2:9" x14ac:dyDescent="0.4">
      <c r="B5" s="10" t="s">
        <v>7</v>
      </c>
      <c r="C5" s="10" t="s">
        <v>16</v>
      </c>
      <c r="D5" s="10">
        <v>4</v>
      </c>
      <c r="E5" s="10" t="s">
        <v>9</v>
      </c>
      <c r="F5" s="11">
        <v>81.099999999999994</v>
      </c>
      <c r="G5" s="11">
        <v>82</v>
      </c>
      <c r="H5" s="11">
        <v>82</v>
      </c>
      <c r="I5" s="12">
        <v>81.55</v>
      </c>
    </row>
    <row r="6" spans="2:9" x14ac:dyDescent="0.4">
      <c r="B6" s="10" t="s">
        <v>12</v>
      </c>
      <c r="C6" s="10" t="s">
        <v>17</v>
      </c>
      <c r="D6" s="10">
        <v>3</v>
      </c>
      <c r="E6" s="10" t="s">
        <v>9</v>
      </c>
      <c r="F6" s="11">
        <v>81.099999999999994</v>
      </c>
      <c r="G6" s="11">
        <v>87</v>
      </c>
      <c r="H6" s="11">
        <v>82</v>
      </c>
      <c r="I6" s="12">
        <v>82.55</v>
      </c>
    </row>
    <row r="7" spans="2:9" x14ac:dyDescent="0.4">
      <c r="B7" s="10" t="s">
        <v>22</v>
      </c>
      <c r="C7" s="10" t="s">
        <v>23</v>
      </c>
      <c r="D7" s="10">
        <v>4</v>
      </c>
      <c r="E7" s="10" t="s">
        <v>9</v>
      </c>
      <c r="F7" s="11">
        <v>72.8</v>
      </c>
      <c r="G7" s="11">
        <v>98</v>
      </c>
      <c r="H7" s="11">
        <v>80</v>
      </c>
      <c r="I7" s="12">
        <v>80</v>
      </c>
    </row>
    <row r="8" spans="2:9" x14ac:dyDescent="0.4">
      <c r="B8" s="10" t="s">
        <v>7</v>
      </c>
      <c r="C8" s="10" t="s">
        <v>24</v>
      </c>
      <c r="D8" s="10">
        <v>2</v>
      </c>
      <c r="E8" s="10" t="s">
        <v>11</v>
      </c>
      <c r="F8" s="11">
        <v>72.8</v>
      </c>
      <c r="G8" s="11">
        <v>99</v>
      </c>
      <c r="H8" s="11">
        <v>80</v>
      </c>
      <c r="I8" s="12">
        <v>80.2</v>
      </c>
    </row>
    <row r="9" spans="2:9" x14ac:dyDescent="0.4">
      <c r="B9" s="10" t="s">
        <v>22</v>
      </c>
      <c r="C9" s="10" t="s">
        <v>40</v>
      </c>
      <c r="D9" s="10">
        <v>3</v>
      </c>
      <c r="E9" s="10" t="s">
        <v>9</v>
      </c>
      <c r="F9" s="11">
        <v>93.3</v>
      </c>
      <c r="G9" s="11">
        <v>70</v>
      </c>
      <c r="H9" s="11">
        <v>91</v>
      </c>
      <c r="I9" s="12">
        <v>87.95</v>
      </c>
    </row>
    <row r="10" spans="2:9" x14ac:dyDescent="0.4">
      <c r="B10" s="10" t="s">
        <v>7</v>
      </c>
      <c r="C10" s="10" t="s">
        <v>41</v>
      </c>
      <c r="D10" s="10">
        <v>2</v>
      </c>
      <c r="E10" s="10" t="s">
        <v>11</v>
      </c>
      <c r="F10" s="11">
        <v>69.099999999999994</v>
      </c>
      <c r="G10" s="11">
        <v>94</v>
      </c>
      <c r="H10" s="11">
        <v>92</v>
      </c>
      <c r="I10" s="12">
        <v>80.95</v>
      </c>
    </row>
    <row r="11" spans="2:9" x14ac:dyDescent="0.4">
      <c r="B11" s="10" t="s">
        <v>12</v>
      </c>
      <c r="C11" s="10" t="s">
        <v>42</v>
      </c>
      <c r="D11" s="10">
        <v>3</v>
      </c>
      <c r="E11" s="10" t="s">
        <v>9</v>
      </c>
      <c r="F11" s="11">
        <v>88.4</v>
      </c>
      <c r="G11" s="11">
        <v>94</v>
      </c>
      <c r="H11" s="11">
        <v>97</v>
      </c>
      <c r="I11" s="12">
        <v>92.1</v>
      </c>
    </row>
    <row r="12" spans="2:9" x14ac:dyDescent="0.4">
      <c r="B12" s="10" t="s">
        <v>22</v>
      </c>
      <c r="C12" s="10" t="s">
        <v>43</v>
      </c>
      <c r="D12" s="10">
        <v>2</v>
      </c>
      <c r="E12" s="10" t="s">
        <v>9</v>
      </c>
      <c r="F12" s="11">
        <v>86.6</v>
      </c>
      <c r="G12" s="11">
        <v>78</v>
      </c>
      <c r="H12" s="11">
        <v>96</v>
      </c>
      <c r="I12" s="12">
        <v>87.7</v>
      </c>
    </row>
    <row r="13" spans="2:9" x14ac:dyDescent="0.4">
      <c r="B13" s="10" t="s">
        <v>7</v>
      </c>
      <c r="C13" s="10" t="s">
        <v>14</v>
      </c>
      <c r="D13" s="10">
        <v>3</v>
      </c>
      <c r="E13" s="10" t="s">
        <v>11</v>
      </c>
      <c r="F13" s="11">
        <v>97.3</v>
      </c>
      <c r="G13" s="11">
        <v>98</v>
      </c>
      <c r="H13" s="11">
        <v>82</v>
      </c>
      <c r="I13" s="12">
        <v>92.85</v>
      </c>
    </row>
    <row r="14" spans="2:9" x14ac:dyDescent="0.4">
      <c r="B14" s="10" t="s">
        <v>12</v>
      </c>
      <c r="C14" s="10" t="s">
        <v>15</v>
      </c>
      <c r="D14" s="10">
        <v>2</v>
      </c>
      <c r="E14" s="10" t="s">
        <v>11</v>
      </c>
      <c r="F14" s="11">
        <v>91.5</v>
      </c>
      <c r="G14" s="11">
        <v>98</v>
      </c>
      <c r="H14" s="11">
        <v>88</v>
      </c>
      <c r="I14" s="12">
        <v>91.75</v>
      </c>
    </row>
    <row r="15" spans="2:9" x14ac:dyDescent="0.4">
      <c r="B15" s="10" t="s">
        <v>22</v>
      </c>
      <c r="C15" s="10" t="s">
        <v>27</v>
      </c>
      <c r="D15" s="10">
        <v>2</v>
      </c>
      <c r="E15" s="10" t="s">
        <v>9</v>
      </c>
      <c r="F15" s="11">
        <v>94</v>
      </c>
      <c r="G15" s="11">
        <v>92</v>
      </c>
      <c r="H15" s="11">
        <v>92</v>
      </c>
      <c r="I15" s="12">
        <v>93</v>
      </c>
    </row>
    <row r="16" spans="2:9" x14ac:dyDescent="0.4">
      <c r="B16" s="10" t="s">
        <v>19</v>
      </c>
      <c r="C16" s="10" t="s">
        <v>28</v>
      </c>
      <c r="D16" s="10">
        <v>2</v>
      </c>
      <c r="E16" s="10" t="s">
        <v>9</v>
      </c>
      <c r="F16" s="11">
        <v>97.7</v>
      </c>
      <c r="G16" s="11">
        <v>88</v>
      </c>
      <c r="H16" s="11">
        <v>88</v>
      </c>
      <c r="I16" s="12">
        <v>92.85</v>
      </c>
    </row>
    <row r="17" spans="2:9" x14ac:dyDescent="0.4">
      <c r="B17" s="10" t="s">
        <v>19</v>
      </c>
      <c r="C17" s="10" t="s">
        <v>44</v>
      </c>
      <c r="D17" s="10">
        <v>2</v>
      </c>
      <c r="E17" s="10" t="s">
        <v>11</v>
      </c>
      <c r="F17" s="11">
        <v>87.1</v>
      </c>
      <c r="G17" s="11">
        <v>96</v>
      </c>
      <c r="H17" s="11">
        <v>91</v>
      </c>
      <c r="I17" s="12">
        <v>90.05</v>
      </c>
    </row>
    <row r="18" spans="2:9" x14ac:dyDescent="0.4">
      <c r="B18" s="10" t="s">
        <v>22</v>
      </c>
      <c r="C18" s="10" t="s">
        <v>34</v>
      </c>
      <c r="D18" s="10">
        <v>2</v>
      </c>
      <c r="E18" s="10" t="s">
        <v>9</v>
      </c>
      <c r="F18" s="11">
        <v>88.4</v>
      </c>
      <c r="G18" s="11">
        <v>91</v>
      </c>
      <c r="H18" s="11">
        <v>95</v>
      </c>
      <c r="I18" s="12">
        <v>90.9</v>
      </c>
    </row>
    <row r="19" spans="2:9" x14ac:dyDescent="0.4">
      <c r="B19" s="10" t="s">
        <v>22</v>
      </c>
      <c r="C19" s="10" t="s">
        <v>35</v>
      </c>
      <c r="D19" s="10">
        <v>3</v>
      </c>
      <c r="E19" s="10" t="s">
        <v>9</v>
      </c>
      <c r="F19" s="11">
        <v>91.7</v>
      </c>
      <c r="G19" s="11">
        <v>95</v>
      </c>
      <c r="H19" s="11">
        <v>88</v>
      </c>
      <c r="I19" s="12">
        <v>91.25</v>
      </c>
    </row>
    <row r="20" spans="2:9" x14ac:dyDescent="0.4">
      <c r="B20" s="10" t="s">
        <v>12</v>
      </c>
      <c r="C20" s="10" t="s">
        <v>45</v>
      </c>
      <c r="D20" s="10">
        <v>2</v>
      </c>
      <c r="E20" s="10" t="s">
        <v>11</v>
      </c>
      <c r="F20" s="11">
        <v>91.7</v>
      </c>
      <c r="G20" s="11">
        <v>96</v>
      </c>
      <c r="H20" s="11">
        <v>87</v>
      </c>
      <c r="I20" s="12">
        <v>91.15</v>
      </c>
    </row>
    <row r="21" spans="2:9" x14ac:dyDescent="0.4">
      <c r="B21" s="10" t="s">
        <v>7</v>
      </c>
      <c r="C21" s="10" t="s">
        <v>46</v>
      </c>
      <c r="D21" s="10">
        <v>3</v>
      </c>
      <c r="E21" s="10" t="s">
        <v>11</v>
      </c>
      <c r="F21" s="11">
        <v>71.099999999999994</v>
      </c>
      <c r="G21" s="11">
        <v>92</v>
      </c>
      <c r="H21" s="11">
        <v>92</v>
      </c>
      <c r="I21" s="12">
        <v>81.55</v>
      </c>
    </row>
    <row r="22" spans="2:9" x14ac:dyDescent="0.4">
      <c r="B22" s="10" t="s">
        <v>7</v>
      </c>
      <c r="C22" s="10" t="s">
        <v>47</v>
      </c>
      <c r="D22" s="10">
        <v>3</v>
      </c>
      <c r="E22" s="10" t="s">
        <v>11</v>
      </c>
      <c r="F22" s="11">
        <v>81.099999999999994</v>
      </c>
      <c r="G22" s="11">
        <v>79</v>
      </c>
      <c r="H22" s="11">
        <v>96</v>
      </c>
      <c r="I22" s="12">
        <v>85.15</v>
      </c>
    </row>
    <row r="23" spans="2:9" x14ac:dyDescent="0.4">
      <c r="B23" s="10" t="s">
        <v>7</v>
      </c>
      <c r="C23" s="10" t="s">
        <v>48</v>
      </c>
      <c r="D23" s="10">
        <v>2</v>
      </c>
      <c r="E23" s="10" t="s">
        <v>11</v>
      </c>
      <c r="F23" s="11">
        <v>84.6</v>
      </c>
      <c r="G23" s="11">
        <v>77</v>
      </c>
      <c r="H23" s="11">
        <v>96</v>
      </c>
      <c r="I23" s="12">
        <v>86.5</v>
      </c>
    </row>
    <row r="24" spans="2:9" x14ac:dyDescent="0.4">
      <c r="B24" s="10" t="s">
        <v>7</v>
      </c>
      <c r="C24" s="10" t="s">
        <v>49</v>
      </c>
      <c r="D24" s="10">
        <v>3</v>
      </c>
      <c r="E24" s="10" t="s">
        <v>9</v>
      </c>
      <c r="F24" s="11">
        <v>72.8</v>
      </c>
      <c r="G24" s="11">
        <v>95</v>
      </c>
      <c r="H24" s="11">
        <v>91</v>
      </c>
      <c r="I24" s="12">
        <v>82.7</v>
      </c>
    </row>
    <row r="25" spans="2:9" x14ac:dyDescent="0.4">
      <c r="B25" s="10" t="s">
        <v>7</v>
      </c>
      <c r="C25" s="10" t="s">
        <v>50</v>
      </c>
      <c r="D25" s="10">
        <v>2</v>
      </c>
      <c r="E25" s="10" t="s">
        <v>9</v>
      </c>
      <c r="F25" s="11">
        <v>99.9</v>
      </c>
      <c r="G25" s="11">
        <v>91</v>
      </c>
      <c r="H25" s="11">
        <v>90</v>
      </c>
      <c r="I25" s="12">
        <v>95.15</v>
      </c>
    </row>
    <row r="26" spans="2:9" x14ac:dyDescent="0.4">
      <c r="B26" s="10" t="s">
        <v>7</v>
      </c>
      <c r="C26" s="10" t="s">
        <v>51</v>
      </c>
      <c r="D26" s="10">
        <v>2</v>
      </c>
      <c r="E26" s="10" t="s">
        <v>11</v>
      </c>
      <c r="F26" s="11">
        <v>93.3</v>
      </c>
      <c r="G26" s="11">
        <v>87</v>
      </c>
      <c r="H26" s="11">
        <v>95</v>
      </c>
      <c r="I26" s="12">
        <v>92.55</v>
      </c>
    </row>
    <row r="27" spans="2:9" x14ac:dyDescent="0.4">
      <c r="B27" s="10" t="s">
        <v>22</v>
      </c>
      <c r="C27" s="10" t="s">
        <v>36</v>
      </c>
      <c r="D27" s="10">
        <v>2</v>
      </c>
      <c r="E27" s="10" t="s">
        <v>9</v>
      </c>
      <c r="F27" s="11">
        <v>93.3</v>
      </c>
      <c r="G27" s="11">
        <v>94</v>
      </c>
      <c r="H27" s="11">
        <v>90</v>
      </c>
      <c r="I27" s="12">
        <v>92.45</v>
      </c>
    </row>
    <row r="28" spans="2:9" x14ac:dyDescent="0.4">
      <c r="B28" s="13" t="s">
        <v>19</v>
      </c>
      <c r="C28" s="13" t="s">
        <v>37</v>
      </c>
      <c r="D28" s="13">
        <v>3</v>
      </c>
      <c r="E28" s="13" t="s">
        <v>9</v>
      </c>
      <c r="F28" s="14">
        <v>97.7</v>
      </c>
      <c r="G28" s="14">
        <v>99</v>
      </c>
      <c r="H28" s="14">
        <v>95</v>
      </c>
      <c r="I28" s="15">
        <v>97.15</v>
      </c>
    </row>
  </sheetData>
  <sheetProtection sheet="1" objects="1" scenarios="1" formatCells="0" selectLockedCells="1"/>
  <phoneticPr fontId="1" type="noConversion"/>
  <pageMargins left="0.7" right="0.7" top="0.75" bottom="0.75" header="0.3" footer="0.3"/>
  <pageSetup paperSize="9"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topLeftCell="A22" workbookViewId="0">
      <selection activeCell="E40" sqref="E4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6" t="s">
        <v>38</v>
      </c>
      <c r="I2" s="16" t="s">
        <v>53</v>
      </c>
      <c r="J2" s="16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7">
        <v>79.3</v>
      </c>
      <c r="F3" s="4">
        <v>87</v>
      </c>
      <c r="G3" s="4">
        <v>97</v>
      </c>
      <c r="H3" s="3"/>
      <c r="I3" s="3" t="str">
        <f>_xlfn.CONCAT(REPT("★",QUOTIENT($E3,10)),REPT("☆",10-QUOTIENT($E3,10)))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7">
        <v>91.5</v>
      </c>
      <c r="F4" s="4">
        <v>96</v>
      </c>
      <c r="G4" s="4">
        <v>76</v>
      </c>
      <c r="H4" s="3"/>
      <c r="I4" s="3" t="str">
        <f t="shared" ref="I4:I34" si="0">_xlfn.CONCAT(REPT("★",QUOTIENT($E4,10)),REPT("☆",10-QUOTIENT($E4,10)))</f>
        <v>★★★★★★★★★☆</v>
      </c>
      <c r="J4" s="3"/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7">
        <v>72.2</v>
      </c>
      <c r="F5" s="4">
        <v>84</v>
      </c>
      <c r="G5" s="4">
        <v>59</v>
      </c>
      <c r="H5" s="3"/>
      <c r="I5" s="3" t="str">
        <f t="shared" si="0"/>
        <v>★★★★★★★☆☆☆</v>
      </c>
      <c r="J5" s="3"/>
    </row>
    <row r="6" spans="1:10" x14ac:dyDescent="0.4">
      <c r="A6" s="2" t="s">
        <v>7</v>
      </c>
      <c r="B6" s="3" t="s">
        <v>48</v>
      </c>
      <c r="C6" s="3">
        <v>2</v>
      </c>
      <c r="D6" s="3" t="s">
        <v>11</v>
      </c>
      <c r="E6" s="17">
        <v>84.6</v>
      </c>
      <c r="F6" s="4">
        <v>77</v>
      </c>
      <c r="G6" s="4">
        <v>96</v>
      </c>
      <c r="H6" s="3"/>
      <c r="I6" s="3" t="str">
        <f t="shared" si="0"/>
        <v>★★★★★★★★☆☆</v>
      </c>
      <c r="J6" s="3"/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7">
        <v>97.7</v>
      </c>
      <c r="F7" s="4">
        <v>99</v>
      </c>
      <c r="G7" s="4">
        <v>95</v>
      </c>
      <c r="H7" s="3"/>
      <c r="I7" s="3" t="str">
        <f t="shared" si="0"/>
        <v>★★★★★★★★★☆</v>
      </c>
      <c r="J7" s="3"/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7">
        <v>72.8</v>
      </c>
      <c r="F8" s="4">
        <v>95</v>
      </c>
      <c r="G8" s="4">
        <v>91</v>
      </c>
      <c r="H8" s="3"/>
      <c r="I8" s="3" t="str">
        <f t="shared" si="0"/>
        <v>★★★★★★★☆☆☆</v>
      </c>
      <c r="J8" s="3"/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7">
        <v>97.7</v>
      </c>
      <c r="F9" s="4">
        <v>88</v>
      </c>
      <c r="G9" s="4">
        <v>88</v>
      </c>
      <c r="H9" s="3"/>
      <c r="I9" s="3" t="str">
        <f t="shared" si="0"/>
        <v>★★★★★★★★★☆</v>
      </c>
      <c r="J9" s="3"/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7">
        <v>75.2</v>
      </c>
      <c r="F10" s="4">
        <v>92</v>
      </c>
      <c r="G10" s="4">
        <v>52</v>
      </c>
      <c r="H10" s="3"/>
      <c r="I10" s="3" t="str">
        <f t="shared" si="0"/>
        <v>★★★★★★★☆☆☆</v>
      </c>
      <c r="J10" s="3"/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7">
        <v>81.099999999999994</v>
      </c>
      <c r="F11" s="4">
        <v>79</v>
      </c>
      <c r="G11" s="4">
        <v>96</v>
      </c>
      <c r="H11" s="3"/>
      <c r="I11" s="3" t="str">
        <f t="shared" si="0"/>
        <v>★★★★★★★★☆☆</v>
      </c>
      <c r="J11" s="3"/>
    </row>
    <row r="12" spans="1:10" x14ac:dyDescent="0.4">
      <c r="A12" s="2" t="s">
        <v>7</v>
      </c>
      <c r="B12" s="3" t="s">
        <v>8</v>
      </c>
      <c r="C12" s="3">
        <v>3</v>
      </c>
      <c r="D12" s="3" t="s">
        <v>9</v>
      </c>
      <c r="E12" s="17">
        <v>97.3</v>
      </c>
      <c r="F12" s="4">
        <v>97</v>
      </c>
      <c r="G12" s="4">
        <v>96</v>
      </c>
      <c r="H12" s="3"/>
      <c r="I12" s="3" t="str">
        <f t="shared" si="0"/>
        <v>★★★★★★★★★☆</v>
      </c>
      <c r="J12" s="3"/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7">
        <v>88.4</v>
      </c>
      <c r="F13" s="4">
        <v>78</v>
      </c>
      <c r="G13" s="4">
        <v>99</v>
      </c>
      <c r="H13" s="3"/>
      <c r="I13" s="3" t="str">
        <f t="shared" si="0"/>
        <v>★★★★★★★★☆☆</v>
      </c>
      <c r="J13" s="3"/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7">
        <v>88.4</v>
      </c>
      <c r="F14" s="4">
        <v>87</v>
      </c>
      <c r="G14" s="4">
        <v>95</v>
      </c>
      <c r="H14" s="3"/>
      <c r="I14" s="3" t="str">
        <f t="shared" si="0"/>
        <v>★★★★★★★★☆☆</v>
      </c>
      <c r="J14" s="3"/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7">
        <v>94</v>
      </c>
      <c r="F15" s="4">
        <v>88</v>
      </c>
      <c r="G15" s="4">
        <v>90</v>
      </c>
      <c r="H15" s="3"/>
      <c r="I15" s="3" t="str">
        <f t="shared" si="0"/>
        <v>★★★★★★★★★☆</v>
      </c>
      <c r="J15" s="3"/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7">
        <v>93.5</v>
      </c>
      <c r="F16" s="4">
        <v>92</v>
      </c>
      <c r="G16" s="4">
        <v>38</v>
      </c>
      <c r="H16" s="3"/>
      <c r="I16" s="3" t="str">
        <f t="shared" si="0"/>
        <v>★★★★★★★★★☆</v>
      </c>
      <c r="J16" s="3"/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7">
        <v>79.3</v>
      </c>
      <c r="F17" s="4">
        <v>91</v>
      </c>
      <c r="G17" s="4">
        <v>96</v>
      </c>
      <c r="H17" s="3"/>
      <c r="I17" s="3" t="str">
        <f t="shared" si="0"/>
        <v>★★★★★★★☆☆☆</v>
      </c>
      <c r="J17" s="3"/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7">
        <v>93.3</v>
      </c>
      <c r="F18" s="4">
        <v>91</v>
      </c>
      <c r="G18" s="4">
        <v>82</v>
      </c>
      <c r="H18" s="3"/>
      <c r="I18" s="3" t="str">
        <f t="shared" si="0"/>
        <v>★★★★★★★★★☆</v>
      </c>
      <c r="J18" s="3"/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7">
        <v>91.5</v>
      </c>
      <c r="F19" s="4">
        <v>60</v>
      </c>
      <c r="G19" s="4">
        <v>80</v>
      </c>
      <c r="H19" s="3"/>
      <c r="I19" s="3" t="str">
        <f t="shared" si="0"/>
        <v>★★★★★★★★★☆</v>
      </c>
      <c r="J19" s="3"/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7">
        <v>93.3</v>
      </c>
      <c r="F20" s="4">
        <v>87</v>
      </c>
      <c r="G20" s="4">
        <v>95</v>
      </c>
      <c r="H20" s="3"/>
      <c r="I20" s="3" t="str">
        <f t="shared" si="0"/>
        <v>★★★★★★★★★☆</v>
      </c>
      <c r="J20" s="3"/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7">
        <v>53</v>
      </c>
      <c r="F21" s="4">
        <v>94</v>
      </c>
      <c r="G21" s="4">
        <v>90</v>
      </c>
      <c r="H21" s="3"/>
      <c r="I21" s="3" t="str">
        <f t="shared" si="0"/>
        <v>★★★★★☆☆☆☆☆</v>
      </c>
      <c r="J21" s="3"/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7">
        <v>97.3</v>
      </c>
      <c r="F22" s="4">
        <v>78</v>
      </c>
      <c r="G22" s="4">
        <v>92</v>
      </c>
      <c r="H22" s="3"/>
      <c r="I22" s="3" t="str">
        <f t="shared" si="0"/>
        <v>★★★★★★★★★☆</v>
      </c>
      <c r="J22" s="3"/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7">
        <v>93.3</v>
      </c>
      <c r="F23" s="4">
        <v>97</v>
      </c>
      <c r="G23" s="4">
        <v>91</v>
      </c>
      <c r="H23" s="3"/>
      <c r="I23" s="3" t="str">
        <f t="shared" si="0"/>
        <v>★★★★★★★★★☆</v>
      </c>
      <c r="J23" s="3"/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7">
        <v>93.3</v>
      </c>
      <c r="F24" s="4">
        <v>98</v>
      </c>
      <c r="G24" s="4">
        <v>92</v>
      </c>
      <c r="H24" s="3"/>
      <c r="I24" s="3" t="str">
        <f t="shared" si="0"/>
        <v>★★★★★★★★★☆</v>
      </c>
      <c r="J24" s="3"/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7">
        <v>86.6</v>
      </c>
      <c r="F25" s="4">
        <v>78</v>
      </c>
      <c r="G25" s="4">
        <v>96</v>
      </c>
      <c r="H25" s="3"/>
      <c r="I25" s="3" t="str">
        <f t="shared" si="0"/>
        <v>★★★★★★★★☆☆</v>
      </c>
      <c r="J25" s="3"/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7">
        <v>97.3</v>
      </c>
      <c r="F26" s="4">
        <v>98</v>
      </c>
      <c r="G26" s="4">
        <v>52</v>
      </c>
      <c r="H26" s="3"/>
      <c r="I26" s="3" t="str">
        <f t="shared" si="0"/>
        <v>★★★★★★★★★☆</v>
      </c>
      <c r="J26" s="3"/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7">
        <v>91.5</v>
      </c>
      <c r="F27" s="4">
        <v>45</v>
      </c>
      <c r="G27" s="4">
        <v>88</v>
      </c>
      <c r="H27" s="3"/>
      <c r="I27" s="3" t="str">
        <f t="shared" si="0"/>
        <v>★★★★★★★★★☆</v>
      </c>
      <c r="J27" s="3"/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7">
        <v>94</v>
      </c>
      <c r="F28" s="4">
        <v>92</v>
      </c>
      <c r="G28" s="4">
        <v>92</v>
      </c>
      <c r="H28" s="3"/>
      <c r="I28" s="3" t="str">
        <f t="shared" si="0"/>
        <v>★★★★★★★★★☆</v>
      </c>
      <c r="J28" s="3"/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7">
        <v>91.5</v>
      </c>
      <c r="F29" s="4">
        <v>88</v>
      </c>
      <c r="G29" s="4">
        <v>88</v>
      </c>
      <c r="H29" s="3"/>
      <c r="I29" s="3" t="str">
        <f t="shared" si="0"/>
        <v>★★★★★★★★★☆</v>
      </c>
      <c r="J29" s="3"/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7">
        <v>93.5</v>
      </c>
      <c r="F30" s="4">
        <v>88</v>
      </c>
      <c r="G30" s="4">
        <v>87</v>
      </c>
      <c r="H30" s="3"/>
      <c r="I30" s="3" t="str">
        <f t="shared" si="0"/>
        <v>★★★★★★★★★☆</v>
      </c>
      <c r="J30" s="3"/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7">
        <v>88.4</v>
      </c>
      <c r="F31" s="4">
        <v>94</v>
      </c>
      <c r="G31" s="4">
        <v>97</v>
      </c>
      <c r="H31" s="3"/>
      <c r="I31" s="3" t="str">
        <f t="shared" si="0"/>
        <v>★★★★★★★★☆☆</v>
      </c>
      <c r="J31" s="3"/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7">
        <v>69</v>
      </c>
      <c r="F32" s="4">
        <v>92</v>
      </c>
      <c r="G32" s="4">
        <v>95</v>
      </c>
      <c r="H32" s="3"/>
      <c r="I32" s="3" t="str">
        <f t="shared" si="0"/>
        <v>★★★★★★☆☆☆☆</v>
      </c>
      <c r="J32" s="3"/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7">
        <v>93.5</v>
      </c>
      <c r="F33" s="4">
        <v>62</v>
      </c>
      <c r="G33" s="4">
        <v>92</v>
      </c>
      <c r="H33" s="3"/>
      <c r="I33" s="3" t="str">
        <f t="shared" si="0"/>
        <v>★★★★★★★★★☆</v>
      </c>
      <c r="J33" s="3"/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7">
        <v>99.9</v>
      </c>
      <c r="F34" s="4">
        <v>91</v>
      </c>
      <c r="G34" s="4">
        <v>90</v>
      </c>
      <c r="H34" s="3"/>
      <c r="I34" s="3" t="str">
        <f t="shared" si="0"/>
        <v>★★★★★★★★★☆</v>
      </c>
      <c r="J34" s="3"/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/>
      <c r="C38" s="18"/>
    </row>
    <row r="39" spans="1:10" x14ac:dyDescent="0.4">
      <c r="A39" s="3" t="s">
        <v>11</v>
      </c>
      <c r="B39" s="3"/>
      <c r="C39" s="18"/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4:F24"/>
  <sheetViews>
    <sheetView tabSelected="1" workbookViewId="0">
      <selection activeCell="B6" sqref="B6:B13"/>
    </sheetView>
  </sheetViews>
  <sheetFormatPr defaultRowHeight="17.399999999999999" x14ac:dyDescent="0.4"/>
  <cols>
    <col min="1" max="1" width="3.5" customWidth="1"/>
    <col min="2" max="2" width="20.09765625" bestFit="1" customWidth="1"/>
    <col min="3" max="3" width="15.3984375" bestFit="1" customWidth="1"/>
    <col min="4" max="5" width="7" bestFit="1" customWidth="1"/>
    <col min="6" max="6" width="6.796875" bestFit="1" customWidth="1"/>
    <col min="7" max="7" width="15.5" bestFit="1" customWidth="1"/>
    <col min="8" max="8" width="9.69921875" bestFit="1" customWidth="1"/>
    <col min="9" max="9" width="18.19921875" bestFit="1" customWidth="1"/>
    <col min="10" max="10" width="20.09765625" bestFit="1" customWidth="1"/>
    <col min="11" max="11" width="14.19921875" bestFit="1" customWidth="1"/>
  </cols>
  <sheetData>
    <row r="4" spans="2:6" x14ac:dyDescent="0.4">
      <c r="D4" s="39" t="s">
        <v>3</v>
      </c>
    </row>
    <row r="5" spans="2:6" x14ac:dyDescent="0.4">
      <c r="B5" s="39" t="s">
        <v>0</v>
      </c>
      <c r="C5" s="39" t="s">
        <v>83</v>
      </c>
      <c r="D5" t="s">
        <v>9</v>
      </c>
      <c r="E5" t="s">
        <v>11</v>
      </c>
      <c r="F5" t="s">
        <v>76</v>
      </c>
    </row>
    <row r="6" spans="2:6" x14ac:dyDescent="0.4">
      <c r="B6" t="s">
        <v>19</v>
      </c>
      <c r="D6" s="40"/>
      <c r="E6" s="40"/>
      <c r="F6" s="40"/>
    </row>
    <row r="7" spans="2:6" x14ac:dyDescent="0.4">
      <c r="C7" t="s">
        <v>78</v>
      </c>
      <c r="D7" s="40">
        <v>93.983333333333334</v>
      </c>
      <c r="E7" s="40">
        <v>89.3</v>
      </c>
      <c r="F7" s="40">
        <v>92.8125</v>
      </c>
    </row>
    <row r="8" spans="2:6" x14ac:dyDescent="0.4">
      <c r="C8" t="s">
        <v>80</v>
      </c>
      <c r="D8" s="40">
        <v>92.5</v>
      </c>
      <c r="E8" s="40">
        <v>95.5</v>
      </c>
      <c r="F8" s="40">
        <v>93.25</v>
      </c>
    </row>
    <row r="9" spans="2:6" x14ac:dyDescent="0.4">
      <c r="C9" t="s">
        <v>82</v>
      </c>
      <c r="D9" s="40">
        <v>89.833333333333329</v>
      </c>
      <c r="E9" s="40">
        <v>85.5</v>
      </c>
      <c r="F9" s="40">
        <v>88.75</v>
      </c>
    </row>
    <row r="10" spans="2:6" x14ac:dyDescent="0.4">
      <c r="B10" t="s">
        <v>22</v>
      </c>
      <c r="D10" s="40"/>
      <c r="E10" s="40"/>
      <c r="F10" s="40"/>
    </row>
    <row r="11" spans="2:6" x14ac:dyDescent="0.4">
      <c r="C11" t="s">
        <v>78</v>
      </c>
      <c r="D11" s="40">
        <v>90.89</v>
      </c>
      <c r="E11" s="40"/>
      <c r="F11" s="40">
        <v>90.89</v>
      </c>
    </row>
    <row r="12" spans="2:6" x14ac:dyDescent="0.4">
      <c r="C12" t="s">
        <v>80</v>
      </c>
      <c r="D12" s="40">
        <v>86.9</v>
      </c>
      <c r="E12" s="40"/>
      <c r="F12" s="40">
        <v>86.9</v>
      </c>
    </row>
    <row r="13" spans="2:6" x14ac:dyDescent="0.4">
      <c r="C13" t="s">
        <v>82</v>
      </c>
      <c r="D13" s="40">
        <v>90.4</v>
      </c>
      <c r="E13" s="40"/>
      <c r="F13" s="40">
        <v>90.4</v>
      </c>
    </row>
    <row r="14" spans="2:6" x14ac:dyDescent="0.4">
      <c r="B14" t="s">
        <v>7</v>
      </c>
      <c r="D14" s="40"/>
      <c r="E14" s="40"/>
      <c r="F14" s="40"/>
    </row>
    <row r="15" spans="2:6" x14ac:dyDescent="0.4">
      <c r="C15" t="s">
        <v>78</v>
      </c>
      <c r="D15" s="40">
        <v>95.86</v>
      </c>
      <c r="E15" s="40">
        <v>88.94</v>
      </c>
      <c r="F15" s="40">
        <v>92.4</v>
      </c>
    </row>
    <row r="16" spans="2:6" x14ac:dyDescent="0.4">
      <c r="C16" t="s">
        <v>80</v>
      </c>
      <c r="D16" s="40">
        <v>91.4</v>
      </c>
      <c r="E16" s="40">
        <v>83.8</v>
      </c>
      <c r="F16" s="40">
        <v>87.6</v>
      </c>
    </row>
    <row r="17" spans="2:6" x14ac:dyDescent="0.4">
      <c r="C17" t="s">
        <v>82</v>
      </c>
      <c r="D17" s="40">
        <v>91.4</v>
      </c>
      <c r="E17" s="40">
        <v>93.6</v>
      </c>
      <c r="F17" s="40">
        <v>92.5</v>
      </c>
    </row>
    <row r="18" spans="2:6" x14ac:dyDescent="0.4">
      <c r="B18" t="s">
        <v>12</v>
      </c>
      <c r="D18" s="40"/>
      <c r="E18" s="40"/>
      <c r="F18" s="40"/>
    </row>
    <row r="19" spans="2:6" x14ac:dyDescent="0.4">
      <c r="C19" t="s">
        <v>78</v>
      </c>
      <c r="D19" s="40">
        <v>88.4</v>
      </c>
      <c r="E19" s="40">
        <v>90.55</v>
      </c>
      <c r="F19" s="40">
        <v>90.242857142857147</v>
      </c>
    </row>
    <row r="20" spans="2:6" x14ac:dyDescent="0.4">
      <c r="C20" t="s">
        <v>80</v>
      </c>
      <c r="D20" s="40">
        <v>94</v>
      </c>
      <c r="E20" s="40">
        <v>93.333333333333329</v>
      </c>
      <c r="F20" s="40">
        <v>93.428571428571431</v>
      </c>
    </row>
    <row r="21" spans="2:6" x14ac:dyDescent="0.4">
      <c r="C21" t="s">
        <v>82</v>
      </c>
      <c r="D21" s="40">
        <v>97</v>
      </c>
      <c r="E21" s="40">
        <v>91.333333333333329</v>
      </c>
      <c r="F21" s="40">
        <v>92.142857142857139</v>
      </c>
    </row>
    <row r="22" spans="2:6" x14ac:dyDescent="0.4">
      <c r="B22" t="s">
        <v>77</v>
      </c>
      <c r="D22" s="40">
        <v>92.75</v>
      </c>
      <c r="E22" s="40">
        <v>89.738461538461536</v>
      </c>
      <c r="F22" s="40">
        <v>91.631428571428572</v>
      </c>
    </row>
    <row r="23" spans="2:6" x14ac:dyDescent="0.4">
      <c r="B23" t="s">
        <v>79</v>
      </c>
      <c r="D23" s="40">
        <v>89.772727272727266</v>
      </c>
      <c r="E23" s="40">
        <v>90</v>
      </c>
      <c r="F23" s="40">
        <v>89.857142857142861</v>
      </c>
    </row>
    <row r="24" spans="2:6" x14ac:dyDescent="0.4">
      <c r="B24" t="s">
        <v>81</v>
      </c>
      <c r="D24" s="40">
        <v>90.772727272727266</v>
      </c>
      <c r="E24" s="40">
        <v>91.307692307692307</v>
      </c>
      <c r="F24" s="40">
        <v>90.971428571428575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/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9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20">
        <v>0.7</v>
      </c>
    </row>
    <row r="4" spans="1:6" x14ac:dyDescent="0.4">
      <c r="B4" s="3" t="s">
        <v>5</v>
      </c>
      <c r="C4" s="3">
        <v>87</v>
      </c>
      <c r="D4" s="20">
        <v>0.2</v>
      </c>
    </row>
    <row r="5" spans="1:6" x14ac:dyDescent="0.4">
      <c r="B5" s="3" t="s">
        <v>6</v>
      </c>
      <c r="C5" s="21">
        <v>97</v>
      </c>
      <c r="D5" s="20">
        <v>0.1</v>
      </c>
    </row>
    <row r="6" spans="1:6" x14ac:dyDescent="0.4">
      <c r="B6" s="22" t="s">
        <v>38</v>
      </c>
      <c r="C6" s="23">
        <f>SUMPRODUCT(C3:C5,D3:D5)</f>
        <v>82.61</v>
      </c>
      <c r="D6" s="24"/>
    </row>
    <row r="9" spans="1:6" x14ac:dyDescent="0.4">
      <c r="B9" s="25" t="s">
        <v>68</v>
      </c>
    </row>
    <row r="11" spans="1:6" x14ac:dyDescent="0.4">
      <c r="C11" t="s">
        <v>4</v>
      </c>
    </row>
    <row r="12" spans="1:6" x14ac:dyDescent="0.4">
      <c r="B12" s="16"/>
      <c r="C12" s="16">
        <v>100</v>
      </c>
      <c r="D12" s="16">
        <v>80</v>
      </c>
      <c r="E12" s="16">
        <v>60</v>
      </c>
      <c r="F12" s="16">
        <v>40</v>
      </c>
    </row>
    <row r="13" spans="1:6" x14ac:dyDescent="0.4">
      <c r="A13" s="26" t="s">
        <v>5</v>
      </c>
      <c r="B13" s="16">
        <v>100</v>
      </c>
      <c r="C13" s="3"/>
      <c r="D13" s="3"/>
      <c r="E13" s="3"/>
      <c r="F13" s="3"/>
    </row>
    <row r="14" spans="1:6" x14ac:dyDescent="0.4">
      <c r="B14" s="16">
        <v>80</v>
      </c>
      <c r="C14" s="3"/>
      <c r="D14" s="3"/>
      <c r="E14" s="3"/>
      <c r="F14" s="3"/>
    </row>
    <row r="15" spans="1:6" x14ac:dyDescent="0.4">
      <c r="B15" s="16">
        <v>60</v>
      </c>
      <c r="C15" s="3"/>
      <c r="D15" s="3"/>
      <c r="E15" s="3"/>
      <c r="F15" s="3"/>
    </row>
    <row r="16" spans="1:6" x14ac:dyDescent="0.4">
      <c r="B16" s="16">
        <v>40</v>
      </c>
      <c r="C16" s="3"/>
      <c r="D16" s="3"/>
      <c r="E16" s="3"/>
      <c r="F16" s="3"/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workbookViewId="0"/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8" t="s">
        <v>55</v>
      </c>
      <c r="C5" s="18">
        <v>85</v>
      </c>
      <c r="D5" s="18">
        <v>87</v>
      </c>
      <c r="E5" s="18">
        <v>90</v>
      </c>
    </row>
    <row r="6" spans="2:5" x14ac:dyDescent="0.4">
      <c r="B6" s="18" t="s">
        <v>7</v>
      </c>
      <c r="C6" s="18">
        <v>87</v>
      </c>
      <c r="D6" s="18">
        <v>88</v>
      </c>
      <c r="E6" s="18">
        <v>83</v>
      </c>
    </row>
    <row r="7" spans="2:5" x14ac:dyDescent="0.4">
      <c r="B7" s="18" t="s">
        <v>19</v>
      </c>
      <c r="C7" s="18">
        <v>93</v>
      </c>
      <c r="D7" s="18">
        <v>87</v>
      </c>
      <c r="E7" s="18">
        <v>81</v>
      </c>
    </row>
    <row r="8" spans="2:5" x14ac:dyDescent="0.4">
      <c r="B8" s="18" t="s">
        <v>12</v>
      </c>
      <c r="C8" s="18">
        <v>85</v>
      </c>
      <c r="D8" s="18">
        <v>78</v>
      </c>
      <c r="E8" s="18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/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7" t="s">
        <v>0</v>
      </c>
      <c r="B4" s="28" t="s">
        <v>1</v>
      </c>
      <c r="C4" s="28" t="s">
        <v>2</v>
      </c>
      <c r="D4" s="28" t="s">
        <v>4</v>
      </c>
      <c r="E4" s="28" t="s">
        <v>5</v>
      </c>
      <c r="F4" s="28" t="s">
        <v>6</v>
      </c>
      <c r="G4" s="29" t="s">
        <v>38</v>
      </c>
      <c r="I4" s="30" t="s">
        <v>0</v>
      </c>
    </row>
    <row r="5" spans="1:9" x14ac:dyDescent="0.4">
      <c r="A5" s="31" t="s">
        <v>19</v>
      </c>
      <c r="B5" s="32" t="s">
        <v>21</v>
      </c>
      <c r="C5" s="32">
        <v>3</v>
      </c>
      <c r="D5" s="32">
        <v>79.3</v>
      </c>
      <c r="E5" s="32">
        <v>78</v>
      </c>
      <c r="F5" s="32">
        <v>69</v>
      </c>
      <c r="G5" s="33">
        <f t="shared" ref="G5:G30" si="0">AVERAGEA(D5:F5)</f>
        <v>75.433333333333337</v>
      </c>
      <c r="I5" s="34" t="s">
        <v>19</v>
      </c>
    </row>
    <row r="6" spans="1:9" x14ac:dyDescent="0.4">
      <c r="A6" s="31" t="s">
        <v>19</v>
      </c>
      <c r="B6" s="32" t="s">
        <v>44</v>
      </c>
      <c r="C6" s="32">
        <v>2</v>
      </c>
      <c r="D6" s="32">
        <v>95.2</v>
      </c>
      <c r="E6" s="32">
        <v>97</v>
      </c>
      <c r="F6" s="32">
        <v>94</v>
      </c>
      <c r="G6" s="33">
        <f t="shared" si="0"/>
        <v>95.399999999999991</v>
      </c>
      <c r="I6" s="34" t="s">
        <v>7</v>
      </c>
    </row>
    <row r="7" spans="1:9" x14ac:dyDescent="0.4">
      <c r="A7" s="31" t="s">
        <v>19</v>
      </c>
      <c r="B7" s="32" t="s">
        <v>39</v>
      </c>
      <c r="C7" s="32">
        <v>2</v>
      </c>
      <c r="D7" s="32">
        <v>97.3</v>
      </c>
      <c r="E7" s="32" t="s">
        <v>70</v>
      </c>
      <c r="F7" s="32">
        <v>77</v>
      </c>
      <c r="G7" s="33">
        <f t="shared" si="0"/>
        <v>58.1</v>
      </c>
      <c r="I7" s="34" t="s">
        <v>22</v>
      </c>
    </row>
    <row r="8" spans="1:9" x14ac:dyDescent="0.4">
      <c r="A8" s="31" t="s">
        <v>7</v>
      </c>
      <c r="B8" s="32" t="s">
        <v>16</v>
      </c>
      <c r="C8" s="32">
        <v>4</v>
      </c>
      <c r="D8" s="32">
        <v>81.099999999999994</v>
      </c>
      <c r="E8" s="32">
        <v>82</v>
      </c>
      <c r="F8" s="32">
        <v>82</v>
      </c>
      <c r="G8" s="33">
        <f t="shared" si="0"/>
        <v>81.7</v>
      </c>
      <c r="I8" s="34" t="s">
        <v>12</v>
      </c>
    </row>
    <row r="9" spans="1:9" x14ac:dyDescent="0.4">
      <c r="A9" s="31" t="s">
        <v>22</v>
      </c>
      <c r="B9" s="32" t="s">
        <v>34</v>
      </c>
      <c r="C9" s="32">
        <v>2</v>
      </c>
      <c r="D9" s="32">
        <v>88.4</v>
      </c>
      <c r="E9" s="32">
        <v>91</v>
      </c>
      <c r="F9" s="32">
        <v>95</v>
      </c>
      <c r="G9" s="33">
        <f t="shared" si="0"/>
        <v>91.466666666666654</v>
      </c>
    </row>
    <row r="10" spans="1:9" x14ac:dyDescent="0.4">
      <c r="A10" s="31" t="s">
        <v>22</v>
      </c>
      <c r="B10" s="32" t="s">
        <v>35</v>
      </c>
      <c r="C10" s="32">
        <v>3</v>
      </c>
      <c r="D10" s="32">
        <v>91.7</v>
      </c>
      <c r="E10" s="32">
        <v>95</v>
      </c>
      <c r="F10" s="32">
        <v>88</v>
      </c>
      <c r="G10" s="33">
        <f t="shared" si="0"/>
        <v>91.566666666666663</v>
      </c>
    </row>
    <row r="11" spans="1:9" x14ac:dyDescent="0.4">
      <c r="A11" s="31" t="s">
        <v>12</v>
      </c>
      <c r="B11" s="32" t="s">
        <v>17</v>
      </c>
      <c r="C11" s="32">
        <v>3</v>
      </c>
      <c r="D11" s="32">
        <v>81.099999999999994</v>
      </c>
      <c r="E11" s="32">
        <v>87</v>
      </c>
      <c r="F11" s="32">
        <v>82</v>
      </c>
      <c r="G11" s="33">
        <f t="shared" si="0"/>
        <v>83.36666666666666</v>
      </c>
    </row>
    <row r="12" spans="1:9" x14ac:dyDescent="0.4">
      <c r="A12" s="31" t="s">
        <v>22</v>
      </c>
      <c r="B12" s="32" t="s">
        <v>23</v>
      </c>
      <c r="C12" s="32">
        <v>4</v>
      </c>
      <c r="D12" s="32">
        <v>72.8</v>
      </c>
      <c r="E12" s="32">
        <v>98</v>
      </c>
      <c r="F12" s="32">
        <v>80</v>
      </c>
      <c r="G12" s="33">
        <f t="shared" si="0"/>
        <v>83.600000000000009</v>
      </c>
    </row>
    <row r="13" spans="1:9" x14ac:dyDescent="0.4">
      <c r="A13" s="31" t="s">
        <v>7</v>
      </c>
      <c r="B13" s="32" t="s">
        <v>24</v>
      </c>
      <c r="C13" s="32">
        <v>2</v>
      </c>
      <c r="D13" s="32">
        <v>72.8</v>
      </c>
      <c r="E13" s="32">
        <v>99</v>
      </c>
      <c r="F13" s="32">
        <v>80</v>
      </c>
      <c r="G13" s="33">
        <f t="shared" si="0"/>
        <v>83.933333333333337</v>
      </c>
    </row>
    <row r="14" spans="1:9" x14ac:dyDescent="0.4">
      <c r="A14" s="31" t="s">
        <v>22</v>
      </c>
      <c r="B14" s="32" t="s">
        <v>40</v>
      </c>
      <c r="C14" s="32">
        <v>3</v>
      </c>
      <c r="D14" s="32">
        <v>93.3</v>
      </c>
      <c r="E14" s="32">
        <v>70</v>
      </c>
      <c r="F14" s="32">
        <v>91</v>
      </c>
      <c r="G14" s="33">
        <f t="shared" si="0"/>
        <v>84.766666666666666</v>
      </c>
    </row>
    <row r="15" spans="1:9" x14ac:dyDescent="0.4">
      <c r="A15" s="31" t="s">
        <v>7</v>
      </c>
      <c r="B15" s="32" t="s">
        <v>41</v>
      </c>
      <c r="C15" s="32">
        <v>2</v>
      </c>
      <c r="D15" s="32" t="s">
        <v>70</v>
      </c>
      <c r="E15" s="32">
        <v>94</v>
      </c>
      <c r="F15" s="32">
        <v>92</v>
      </c>
      <c r="G15" s="33">
        <f t="shared" si="0"/>
        <v>62</v>
      </c>
    </row>
    <row r="16" spans="1:9" x14ac:dyDescent="0.4">
      <c r="A16" s="31" t="s">
        <v>12</v>
      </c>
      <c r="B16" s="32" t="s">
        <v>42</v>
      </c>
      <c r="C16" s="32">
        <v>3</v>
      </c>
      <c r="D16" s="32">
        <v>88.4</v>
      </c>
      <c r="E16" s="32">
        <v>94</v>
      </c>
      <c r="F16" s="32">
        <v>97</v>
      </c>
      <c r="G16" s="33">
        <f t="shared" si="0"/>
        <v>93.133333333333326</v>
      </c>
    </row>
    <row r="17" spans="1:7" x14ac:dyDescent="0.4">
      <c r="A17" s="31" t="s">
        <v>22</v>
      </c>
      <c r="B17" s="32" t="s">
        <v>43</v>
      </c>
      <c r="C17" s="32">
        <v>2</v>
      </c>
      <c r="D17" s="32">
        <v>86.6</v>
      </c>
      <c r="E17" s="32">
        <v>78</v>
      </c>
      <c r="F17" s="32">
        <v>96</v>
      </c>
      <c r="G17" s="33">
        <f t="shared" si="0"/>
        <v>86.866666666666674</v>
      </c>
    </row>
    <row r="18" spans="1:7" x14ac:dyDescent="0.4">
      <c r="A18" s="31" t="s">
        <v>7</v>
      </c>
      <c r="B18" s="32" t="s">
        <v>14</v>
      </c>
      <c r="C18" s="32">
        <v>3</v>
      </c>
      <c r="D18" s="32">
        <v>97.3</v>
      </c>
      <c r="E18" s="32">
        <v>98</v>
      </c>
      <c r="F18" s="32">
        <v>97</v>
      </c>
      <c r="G18" s="33">
        <f t="shared" si="0"/>
        <v>97.433333333333337</v>
      </c>
    </row>
    <row r="19" spans="1:7" x14ac:dyDescent="0.4">
      <c r="A19" s="31" t="s">
        <v>12</v>
      </c>
      <c r="B19" s="32" t="s">
        <v>15</v>
      </c>
      <c r="C19" s="32">
        <v>2</v>
      </c>
      <c r="D19" s="32">
        <v>91.5</v>
      </c>
      <c r="E19" s="32">
        <v>98</v>
      </c>
      <c r="F19" s="32">
        <v>88</v>
      </c>
      <c r="G19" s="33">
        <f t="shared" si="0"/>
        <v>92.5</v>
      </c>
    </row>
    <row r="20" spans="1:7" x14ac:dyDescent="0.4">
      <c r="A20" s="31" t="s">
        <v>22</v>
      </c>
      <c r="B20" s="32" t="s">
        <v>27</v>
      </c>
      <c r="C20" s="32">
        <v>2</v>
      </c>
      <c r="D20" s="32">
        <v>94</v>
      </c>
      <c r="E20" s="32">
        <v>92</v>
      </c>
      <c r="F20" s="32">
        <v>92</v>
      </c>
      <c r="G20" s="33">
        <f t="shared" si="0"/>
        <v>92.666666666666671</v>
      </c>
    </row>
    <row r="21" spans="1:7" x14ac:dyDescent="0.4">
      <c r="A21" s="31" t="s">
        <v>19</v>
      </c>
      <c r="B21" s="32" t="s">
        <v>28</v>
      </c>
      <c r="C21" s="32">
        <v>2</v>
      </c>
      <c r="D21" s="32">
        <v>97.7</v>
      </c>
      <c r="E21" s="32">
        <v>88</v>
      </c>
      <c r="F21" s="32">
        <v>88</v>
      </c>
      <c r="G21" s="33">
        <f t="shared" si="0"/>
        <v>91.233333333333334</v>
      </c>
    </row>
    <row r="22" spans="1:7" x14ac:dyDescent="0.4">
      <c r="A22" s="31" t="s">
        <v>12</v>
      </c>
      <c r="B22" s="32" t="s">
        <v>45</v>
      </c>
      <c r="C22" s="32">
        <v>2</v>
      </c>
      <c r="D22" s="32">
        <v>91.7</v>
      </c>
      <c r="E22" s="32">
        <v>96</v>
      </c>
      <c r="F22" s="32">
        <v>87</v>
      </c>
      <c r="G22" s="33">
        <f t="shared" si="0"/>
        <v>91.566666666666663</v>
      </c>
    </row>
    <row r="23" spans="1:7" x14ac:dyDescent="0.4">
      <c r="A23" s="31" t="s">
        <v>7</v>
      </c>
      <c r="B23" s="32" t="s">
        <v>46</v>
      </c>
      <c r="C23" s="32">
        <v>3</v>
      </c>
      <c r="D23" s="32">
        <v>71.099999999999994</v>
      </c>
      <c r="E23" s="32">
        <v>92</v>
      </c>
      <c r="F23" s="32">
        <v>92</v>
      </c>
      <c r="G23" s="33">
        <f t="shared" si="0"/>
        <v>85.033333333333331</v>
      </c>
    </row>
    <row r="24" spans="1:7" x14ac:dyDescent="0.4">
      <c r="A24" s="31" t="s">
        <v>7</v>
      </c>
      <c r="B24" s="32" t="s">
        <v>47</v>
      </c>
      <c r="C24" s="32">
        <v>3</v>
      </c>
      <c r="D24" s="32">
        <v>81.099999999999994</v>
      </c>
      <c r="E24" s="32">
        <v>79</v>
      </c>
      <c r="F24" s="32">
        <v>96</v>
      </c>
      <c r="G24" s="33">
        <f t="shared" si="0"/>
        <v>85.366666666666674</v>
      </c>
    </row>
    <row r="25" spans="1:7" x14ac:dyDescent="0.4">
      <c r="A25" s="31" t="s">
        <v>7</v>
      </c>
      <c r="B25" s="32" t="s">
        <v>48</v>
      </c>
      <c r="C25" s="32">
        <v>2</v>
      </c>
      <c r="D25" s="32">
        <v>84.6</v>
      </c>
      <c r="E25" s="32">
        <v>77</v>
      </c>
      <c r="F25" s="32">
        <v>96</v>
      </c>
      <c r="G25" s="33">
        <f t="shared" si="0"/>
        <v>85.866666666666674</v>
      </c>
    </row>
    <row r="26" spans="1:7" x14ac:dyDescent="0.4">
      <c r="A26" s="31" t="s">
        <v>7</v>
      </c>
      <c r="B26" s="32" t="s">
        <v>49</v>
      </c>
      <c r="C26" s="32">
        <v>3</v>
      </c>
      <c r="D26" s="32">
        <v>72.8</v>
      </c>
      <c r="E26" s="32">
        <v>95</v>
      </c>
      <c r="F26" s="32">
        <v>91</v>
      </c>
      <c r="G26" s="33">
        <f t="shared" si="0"/>
        <v>86.266666666666666</v>
      </c>
    </row>
    <row r="27" spans="1:7" x14ac:dyDescent="0.4">
      <c r="A27" s="31" t="s">
        <v>7</v>
      </c>
      <c r="B27" s="32" t="s">
        <v>50</v>
      </c>
      <c r="C27" s="32">
        <v>2</v>
      </c>
      <c r="D27" s="32">
        <v>99.9</v>
      </c>
      <c r="E27" s="32">
        <v>95</v>
      </c>
      <c r="F27" s="32">
        <v>94</v>
      </c>
      <c r="G27" s="33">
        <f t="shared" si="0"/>
        <v>96.3</v>
      </c>
    </row>
    <row r="28" spans="1:7" x14ac:dyDescent="0.4">
      <c r="A28" s="31" t="s">
        <v>7</v>
      </c>
      <c r="B28" s="32" t="s">
        <v>51</v>
      </c>
      <c r="C28" s="32">
        <v>2</v>
      </c>
      <c r="D28" s="32">
        <v>93.3</v>
      </c>
      <c r="E28" s="32">
        <v>87</v>
      </c>
      <c r="F28" s="32">
        <v>95</v>
      </c>
      <c r="G28" s="33">
        <f t="shared" si="0"/>
        <v>91.766666666666666</v>
      </c>
    </row>
    <row r="29" spans="1:7" x14ac:dyDescent="0.4">
      <c r="A29" s="31" t="s">
        <v>22</v>
      </c>
      <c r="B29" s="32" t="s">
        <v>36</v>
      </c>
      <c r="C29" s="32">
        <v>2</v>
      </c>
      <c r="D29" s="32">
        <v>93.3</v>
      </c>
      <c r="E29" s="32">
        <v>94</v>
      </c>
      <c r="F29" s="32">
        <v>90</v>
      </c>
      <c r="G29" s="33">
        <f t="shared" si="0"/>
        <v>92.433333333333337</v>
      </c>
    </row>
    <row r="30" spans="1:7" x14ac:dyDescent="0.4">
      <c r="A30" s="35" t="s">
        <v>19</v>
      </c>
      <c r="B30" s="36" t="s">
        <v>37</v>
      </c>
      <c r="C30" s="36">
        <v>3</v>
      </c>
      <c r="D30" s="36">
        <v>97.7</v>
      </c>
      <c r="E30" s="36">
        <v>99</v>
      </c>
      <c r="F30" s="36">
        <v>95</v>
      </c>
      <c r="G30" s="37">
        <f t="shared" si="0"/>
        <v>97.233333333333334</v>
      </c>
    </row>
  </sheetData>
  <phoneticPr fontId="1" type="noConversion"/>
  <pageMargins left="0.7" right="0.7" top="0.75" bottom="0.75" header="0.3" footer="0.3"/>
  <ignoredErrors>
    <ignoredError sqref="G5:G30" formulaRange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/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449580</xdr:colOff>
                <xdr:row>0</xdr:row>
                <xdr:rowOff>175260</xdr:rowOff>
              </from>
              <to>
                <xdr:col>8</xdr:col>
                <xdr:colOff>1021080</xdr:colOff>
                <xdr:row>2</xdr:row>
                <xdr:rowOff>121920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1</vt:i4>
      </vt:variant>
    </vt:vector>
  </HeadingPairs>
  <TitlesOfParts>
    <vt:vector size="9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재현 최</cp:lastModifiedBy>
  <dcterms:created xsi:type="dcterms:W3CDTF">2023-08-09T00:13:15Z</dcterms:created>
  <dcterms:modified xsi:type="dcterms:W3CDTF">2024-07-05T09:03:55Z</dcterms:modified>
</cp:coreProperties>
</file>