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2회\"/>
    </mc:Choice>
  </mc:AlternateContent>
  <xr:revisionPtr revIDLastSave="0" documentId="13_ncr:1_{9A6E5533-80B8-4180-B5A1-C478D156A81C}" xr6:coauthVersionLast="47" xr6:coauthVersionMax="47" xr10:uidLastSave="{00000000-0000-0000-0000-000000000000}"/>
  <bookViews>
    <workbookView xWindow="-105" yWindow="0" windowWidth="14610" windowHeight="15585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0" i="1" l="1"/>
  <c r="B39" i="3" l="1" a="1"/>
  <c r="B39" i="3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7" i="3" a="1"/>
  <c r="J10" i="3" a="1"/>
  <c r="J13" i="3" a="1"/>
  <c r="J16" i="3" a="1"/>
  <c r="J19" i="3" a="1"/>
  <c r="J22" i="3" a="1"/>
  <c r="J25" i="3" a="1"/>
  <c r="J28" i="3" a="1"/>
  <c r="J31" i="3" a="1"/>
  <c r="J34" i="3" a="1"/>
  <c r="J5" i="3" a="1"/>
  <c r="J8" i="3" a="1"/>
  <c r="J11" i="3" a="1"/>
  <c r="J14" i="3" a="1"/>
  <c r="J17" i="3" a="1"/>
  <c r="J20" i="3" a="1"/>
  <c r="J23" i="3" a="1"/>
  <c r="J26" i="3" a="1"/>
  <c r="J29" i="3" a="1"/>
  <c r="J32" i="3" a="1"/>
  <c r="J6" i="3" a="1"/>
  <c r="J9" i="3" a="1"/>
  <c r="J12" i="3" a="1"/>
  <c r="J15" i="3" a="1"/>
  <c r="J18" i="3" a="1"/>
  <c r="J21" i="3" a="1"/>
  <c r="J24" i="3" a="1"/>
  <c r="J27" i="3" a="1"/>
  <c r="J30" i="3" a="1"/>
  <c r="J33" i="3" a="1"/>
  <c r="J3" i="3" a="1"/>
  <c r="J33" i="3" l="1"/>
  <c r="J30" i="3"/>
  <c r="J27" i="3"/>
  <c r="J24" i="3"/>
  <c r="J21" i="3"/>
  <c r="J18" i="3"/>
  <c r="J15" i="3"/>
  <c r="J12" i="3"/>
  <c r="J9" i="3"/>
  <c r="J6" i="3"/>
  <c r="J32" i="3"/>
  <c r="J29" i="3"/>
  <c r="J26" i="3"/>
  <c r="J23" i="3"/>
  <c r="J20" i="3"/>
  <c r="J17" i="3"/>
  <c r="J14" i="3"/>
  <c r="J11" i="3"/>
  <c r="J8" i="3"/>
  <c r="J5" i="3"/>
  <c r="J34" i="3"/>
  <c r="J31" i="3"/>
  <c r="J28" i="3"/>
  <c r="J25" i="3"/>
  <c r="J22" i="3"/>
  <c r="J19" i="3"/>
  <c r="J16" i="3"/>
  <c r="J13" i="3"/>
  <c r="J10" i="3"/>
  <c r="J7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846E435-9D2B-4F3F-8F7F-7B9C81839BF3}" name="MS Access Database_Query" type="1" refreshedVersion="8" background="1">
    <dbPr connection="DSN=MS Access Database;DBQ=C:\길벗컴활1급기출\02 최신기출유형\02회\학과별성적.accdb;DefaultDir=C:\길벗컴활1급기출\02 최신기출유형\02회;DriverId=25;FIL=MS Access;MaxBufferSize=2048;PageTimeout=5;" command="SELECT 문과계열.학년, 문과계열.학과명, 문과계열.성별, 문과계열.학과성적, 문과계열.어학테스트, 문과계열.면접_x000d__x000a_FROM `C:\길벗컴활1급기출\02 최신기출유형\02회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<sst xmlns="http://schemas.openxmlformats.org/spreadsheetml/2006/main" count="436" uniqueCount="88">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</sst>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&quot;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491.926289814815" backgroundQuery="1" createdVersion="8" refreshedVersion="8" minRefreshableVersion="3" recordCount="35" xr:uid="{2C54D89A-FAFC-4787-88A4-A05B0B2CFBD3}">
  <cacheSource type="external" connectionId="1"/>
  <cacheFields count="7"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학과명" numFmtId="0" sqlType="-9">
      <sharedItems count="4">
        <s v="중국어과"/>
        <s v="문헌정보학과"/>
        <s v="문예창작과"/>
        <s v="국어국문학과"/>
      </sharedItems>
      <fieldGroup par="6"/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학과명2" numFmtId="0" databaseField="0">
      <fieldGroup base="1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</r>
  <r>
    <x v="0"/>
    <x v="1"/>
    <x v="0"/>
    <x v="1"/>
    <x v="1"/>
    <x v="1"/>
  </r>
  <r>
    <x v="0"/>
    <x v="1"/>
    <x v="1"/>
    <x v="0"/>
    <x v="2"/>
    <x v="2"/>
  </r>
  <r>
    <x v="1"/>
    <x v="1"/>
    <x v="1"/>
    <x v="2"/>
    <x v="3"/>
    <x v="3"/>
  </r>
  <r>
    <x v="1"/>
    <x v="0"/>
    <x v="0"/>
    <x v="3"/>
    <x v="4"/>
    <x v="1"/>
  </r>
  <r>
    <x v="0"/>
    <x v="0"/>
    <x v="0"/>
    <x v="4"/>
    <x v="5"/>
    <x v="4"/>
  </r>
  <r>
    <x v="1"/>
    <x v="2"/>
    <x v="0"/>
    <x v="0"/>
    <x v="6"/>
    <x v="0"/>
  </r>
  <r>
    <x v="1"/>
    <x v="3"/>
    <x v="0"/>
    <x v="0"/>
    <x v="7"/>
    <x v="3"/>
  </r>
  <r>
    <x v="0"/>
    <x v="2"/>
    <x v="0"/>
    <x v="5"/>
    <x v="6"/>
    <x v="5"/>
  </r>
  <r>
    <x v="1"/>
    <x v="2"/>
    <x v="1"/>
    <x v="1"/>
    <x v="8"/>
    <x v="6"/>
  </r>
  <r>
    <x v="0"/>
    <x v="1"/>
    <x v="1"/>
    <x v="3"/>
    <x v="9"/>
    <x v="5"/>
  </r>
  <r>
    <x v="0"/>
    <x v="3"/>
    <x v="0"/>
    <x v="0"/>
    <x v="9"/>
    <x v="7"/>
  </r>
  <r>
    <x v="2"/>
    <x v="3"/>
    <x v="1"/>
    <x v="4"/>
    <x v="3"/>
    <x v="8"/>
  </r>
  <r>
    <x v="0"/>
    <x v="0"/>
    <x v="0"/>
    <x v="5"/>
    <x v="8"/>
    <x v="3"/>
  </r>
  <r>
    <x v="0"/>
    <x v="2"/>
    <x v="0"/>
    <x v="4"/>
    <x v="10"/>
    <x v="9"/>
  </r>
  <r>
    <x v="1"/>
    <x v="0"/>
    <x v="0"/>
    <x v="2"/>
    <x v="10"/>
    <x v="10"/>
  </r>
  <r>
    <x v="0"/>
    <x v="3"/>
    <x v="0"/>
    <x v="1"/>
    <x v="4"/>
    <x v="2"/>
  </r>
  <r>
    <x v="1"/>
    <x v="1"/>
    <x v="1"/>
    <x v="6"/>
    <x v="10"/>
    <x v="11"/>
  </r>
  <r>
    <x v="0"/>
    <x v="3"/>
    <x v="0"/>
    <x v="2"/>
    <x v="2"/>
    <x v="10"/>
  </r>
  <r>
    <x v="1"/>
    <x v="2"/>
    <x v="0"/>
    <x v="5"/>
    <x v="11"/>
    <x v="3"/>
  </r>
  <r>
    <x v="1"/>
    <x v="0"/>
    <x v="0"/>
    <x v="7"/>
    <x v="8"/>
    <x v="5"/>
  </r>
  <r>
    <x v="0"/>
    <x v="2"/>
    <x v="1"/>
    <x v="5"/>
    <x v="7"/>
    <x v="7"/>
  </r>
  <r>
    <x v="1"/>
    <x v="1"/>
    <x v="1"/>
    <x v="4"/>
    <x v="7"/>
    <x v="9"/>
  </r>
  <r>
    <x v="1"/>
    <x v="0"/>
    <x v="0"/>
    <x v="6"/>
    <x v="2"/>
    <x v="3"/>
  </r>
  <r>
    <x v="1"/>
    <x v="3"/>
    <x v="0"/>
    <x v="8"/>
    <x v="10"/>
    <x v="9"/>
  </r>
  <r>
    <x v="1"/>
    <x v="3"/>
    <x v="1"/>
    <x v="9"/>
    <x v="5"/>
    <x v="0"/>
  </r>
  <r>
    <x v="1"/>
    <x v="0"/>
    <x v="0"/>
    <x v="1"/>
    <x v="9"/>
    <x v="2"/>
  </r>
  <r>
    <x v="0"/>
    <x v="0"/>
    <x v="0"/>
    <x v="10"/>
    <x v="3"/>
    <x v="9"/>
  </r>
  <r>
    <x v="1"/>
    <x v="1"/>
    <x v="1"/>
    <x v="10"/>
    <x v="5"/>
    <x v="10"/>
  </r>
  <r>
    <x v="0"/>
    <x v="2"/>
    <x v="1"/>
    <x v="11"/>
    <x v="12"/>
    <x v="5"/>
  </r>
  <r>
    <x v="1"/>
    <x v="2"/>
    <x v="1"/>
    <x v="12"/>
    <x v="13"/>
    <x v="5"/>
  </r>
  <r>
    <x v="1"/>
    <x v="2"/>
    <x v="0"/>
    <x v="13"/>
    <x v="9"/>
    <x v="11"/>
  </r>
  <r>
    <x v="1"/>
    <x v="2"/>
    <x v="1"/>
    <x v="0"/>
    <x v="4"/>
    <x v="2"/>
  </r>
  <r>
    <x v="1"/>
    <x v="0"/>
    <x v="0"/>
    <x v="0"/>
    <x v="1"/>
    <x v="11"/>
  </r>
  <r>
    <x v="0"/>
    <x v="3"/>
    <x v="0"/>
    <x v="8"/>
    <x v="14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E0FD30-5F77-454B-910D-A97D9614F12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7">
    <pivotField axis="axisPage" compact="0" showAll="0">
      <items count="4">
        <item x="1"/>
        <item x="0"/>
        <item x="2"/>
        <item t="default"/>
      </items>
    </pivotField>
    <pivotField axis="axisRow" compact="0" showAll="0">
      <items count="5">
        <item x="3"/>
        <item x="0"/>
        <item x="2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axis="axisRow" compact="0" showAll="0">
      <items count="3">
        <item n="탐구형 학과" sd="0" x="0"/>
        <item n="예술·관습형 학과" sd="0" x="1"/>
        <item t="default"/>
      </items>
    </pivotField>
  </pivotFields>
  <rowFields count="3">
    <field x="6"/>
    <field x="1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0" hier="-1"/>
  </pageFields>
  <dataFields count="3">
    <dataField name="평균 : 학과성적" fld="3" subtotal="average" baseField="6" baseItem="0" numFmtId="176"/>
    <dataField name="평균 : 어학테스트" fld="4" subtotal="average" baseField="6" baseItem="0" numFmtId="176"/>
    <dataField name="평균 : 면접" fld="5" subtotal="average" baseField="6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4" workbookViewId="0">
      <selection activeCell="J32" sqref="J32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>
      <selection activeCell="B1" sqref="B1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22" workbookViewId="0">
      <selection activeCell="F40" sqref="F40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SUM(IF(($D$3:$D$34=$A38),1))&amp;"명"</f>
        <v>20명</v>
      </c>
      <c r="C38" s="12">
        <f t="array" ref="C38">AVERAGE(IF(($D$3:$D$34=$A38)*(IFERROR(FIND("정보",$A$3:$A$34)&gt;=1,FALSE)),$G$3:$G$34))</f>
        <v>90.875</v>
      </c>
    </row>
    <row r="39" spans="1:10" x14ac:dyDescent="0.3">
      <c r="A39" s="3" t="s">
        <v>11</v>
      </c>
      <c r="B39" s="3" t="str">
        <f t="array" ref="B39">SUM(IF(($D$3:$D$34=$A39),1))&amp;"명"</f>
        <v>12명</v>
      </c>
      <c r="C39" s="12">
        <f t="array" ref="C39">AVERAGE(IF(($D$3:$D$34=$A39)*(IFERROR(FIND("정보",$A$3:$A$34)&gt;=1,FALSE)),$G$3:$G$34))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B10" sqref="B10"/>
    </sheetView>
  </sheetViews>
  <sheetFormatPr defaultRowHeight="16.5" x14ac:dyDescent="0.3"/>
  <cols>
    <col min="1" max="1" width="3.5" customWidth="1"/>
    <col min="2" max="2" width="22.125" bestFit="1" customWidth="1"/>
    <col min="3" max="4" width="16.875" bestFit="1" customWidth="1"/>
    <col min="5" max="6" width="7.5" bestFit="1" customWidth="1"/>
    <col min="7" max="7" width="7.375" bestFit="1" customWidth="1"/>
    <col min="8" max="8" width="11.125" bestFit="1" customWidth="1"/>
    <col min="9" max="9" width="20.125" bestFit="1" customWidth="1"/>
    <col min="10" max="10" width="22.125" bestFit="1" customWidth="1"/>
    <col min="11" max="11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83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85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87</v>
      </c>
      <c r="E10" s="38"/>
      <c r="F10" s="38"/>
      <c r="G10" s="38"/>
    </row>
    <row r="11" spans="2:7" x14ac:dyDescent="0.3">
      <c r="D11" t="s">
        <v>81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83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85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82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84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86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2" sqref="H12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A234F8A7-F540-4638-8647-69215357F84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L12" sqref="L12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1" sqref="I1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1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1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1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1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1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1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1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1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1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1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1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1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1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1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1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1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1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1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1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1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1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1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1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1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1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0">
        <v>97.7</v>
      </c>
      <c r="E30" s="40">
        <v>99</v>
      </c>
      <c r="F30" s="40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{826AD795-3BC0-4493-9503-ABE4F594DBB9}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{31A2293C-FED8-4681-A36C-55CBA5173AE9}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{0DC1499F-1957-4493-A4C8-A390B616A78A}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{4FEAEB7E-9DD1-4B58-89FC-B0EB3AA978D2}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{7EAEA7BD-EBEC-4A34-8387-5267638DC3F8}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{B195862E-F17A-466C-BA20-085289112AC0}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{F08AAE2B-7752-4BCE-9CC6-A29827702AA3}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{5AFEA11F-B0A2-4C2D-9441-F68599167B5D}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26AD795-3BC0-4493-9503-ABE4F594DBB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31A2293C-FED8-4681-A36C-55CBA5173AE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DC1499F-1957-4493-A4C8-A390B616A78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FEAEB7E-9DD1-4B58-89FC-B0EB3AA978D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EAEA7BD-EBEC-4A34-8387-5267638DC3F8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B195862E-F17A-466C-BA20-085289112AC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F08AAE2B-7752-4BCE-9CC6-A29827702AA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AFEA11F-B0A2-4C2D-9441-F68599167B5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H7" sqref="H7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김원준</cp:lastModifiedBy>
  <dcterms:created xsi:type="dcterms:W3CDTF">2023-08-09T00:13:15Z</dcterms:created>
  <dcterms:modified xsi:type="dcterms:W3CDTF">2024-07-18T15:19:05Z</dcterms:modified>
</cp:coreProperties>
</file>