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 codeName="{657A6CF4-780A-29F0-665F-34B82A1D2417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 - SangMyung University\바탕 화면\컴활 ㅋㅋ\기출\2025_기출문제집_컴활1급실기_학습자료_241206 update\2025_기출문제집_컴활1급실기_학습자료_241206 update\02 최신기출유형\02회\"/>
    </mc:Choice>
  </mc:AlternateContent>
  <xr:revisionPtr revIDLastSave="0" documentId="13_ncr:1_{2BB3EEA7-2D14-4703-9B99-C3B35BFFE74B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3" i="3" a="1"/>
  <c r="J3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F9D3DD-F7F1-4825-BED1-5AA49A3ED3FB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<sst xmlns="http://schemas.openxmlformats.org/spreadsheetml/2006/main" count="436" uniqueCount="88">
  <si>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</si>
  <si>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</si>
  <si>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</si>
  <si>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</si>
  <si>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</si>
  <si>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</si>
  <si>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</si>
  <si>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</si>
  <si>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</si>
  <si>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</si>
  <si>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</si>
  <si>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</si>
  <si>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</si>
  <si>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</si>
  <si>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</si>
  <si>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</si>
  <si>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</si>
  <si>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</si>
  <si>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</si>
  <si>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</si>
  <si>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</si>
  <si>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</si>
  <si>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</si>
  <si>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</si>
  <si>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</si>
  <si>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</si>
  <si>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</si>
  <si>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</si>
  <si>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</si>
  <si>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</si>
  <si>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</si>
  <si>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</si>
  <si>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</si>
  <si>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</si>
  <si>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</si>
  <si>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</si>
  <si>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</si>
  <si>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</si>
  <si>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</si>
  <si>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</si>
  <si>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</si>
  <si>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</si>
  <si>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</si>
  <si>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</si>
  <si>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</si>
  <si>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</si>
  <si>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</si>
  <si>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</si>
  <si>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</si>
  <si>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</si>
  <si>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</si>
  <si>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</si>
  <si>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</si>
  <si>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</si>
  <si>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</si>
  <si>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</si>
  <si>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</si>
  <si>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</si>
  <si>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</si>
  <si>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</si>
  <si>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</si>
  <si>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</si>
  <si>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</si>
  <si>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</si>
  <si>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</si>
  <si>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</si>
  <si>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</si>
  <si>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</si>
  <si>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</si>
  <si>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</si>
  <si>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</si>
  <si>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</si>
  <si>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</si>
  <si>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</si>
  <si>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</si>
  <si>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</si>
  <si>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</si>
  <si>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</si>
  <si>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</si>
  <si>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</si>
  <si>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</si>
  <si>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</si>
  <si>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</si>
  <si>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</si>
  <si>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</si>
  <si>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</si>
  <si>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</si>
  <si>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예술-관습형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</si>
</sst>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8" formatCode="[Red][&gt;=95]&quot;A+(&quot;0.0&quot;)&quot;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6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  <xf numFmtId="178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1132646880678376"/>
          <c:y val="0.10855683269476372"/>
          <c:w val="0.86555457364802901"/>
          <c:h val="0.732923542603151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939CCA4C-2B7B-26A9-C0B4-BDB94198BA82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6" name="사각형: 빗면 5">
          <a:extLst>
            <a:ext uri="{FF2B5EF4-FFF2-40B4-BE49-F238E27FC236}">
              <a16:creationId xmlns:a16="http://schemas.microsoft.com/office/drawing/2014/main" id="{9FF9BF6E-F8C9-3E87-7283-4CFF46A430B9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우림" refreshedDate="45736.469462037036" backgroundQuery="1" createdVersion="8" refreshedVersion="8" minRefreshableVersion="3" recordCount="35" xr:uid="{498561ED-88A7-4A73-A7F1-E727A02D5726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B28F5-5AD5-4084-A85D-D4AD8F624C36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defaultSubtotal="0">
      <items count="2">
        <item n="탐구형 학과" sd="0" x="0"/>
        <item n="예술-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4" workbookViewId="0">
      <selection activeCell="P15" sqref="P15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27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opLeftCell="A16" workbookViewId="0">
      <selection activeCell="N26" sqref="N2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28" t="s">
        <v>19</v>
      </c>
      <c r="C3" s="28" t="s">
        <v>21</v>
      </c>
      <c r="D3" s="28">
        <v>3</v>
      </c>
      <c r="E3" s="28" t="s">
        <v>9</v>
      </c>
      <c r="F3" s="29">
        <v>79.3</v>
      </c>
      <c r="G3" s="29">
        <v>78</v>
      </c>
      <c r="H3" s="29">
        <v>69</v>
      </c>
      <c r="I3" s="30">
        <v>75.95</v>
      </c>
    </row>
    <row r="4" spans="2:9" x14ac:dyDescent="0.4">
      <c r="B4" s="31" t="s">
        <v>19</v>
      </c>
      <c r="C4" s="31" t="s">
        <v>39</v>
      </c>
      <c r="D4" s="31">
        <v>2</v>
      </c>
      <c r="E4" s="31" t="s">
        <v>11</v>
      </c>
      <c r="F4" s="32">
        <v>97.3</v>
      </c>
      <c r="G4" s="32">
        <v>62</v>
      </c>
      <c r="H4" s="32">
        <v>77</v>
      </c>
      <c r="I4" s="33">
        <v>84.15</v>
      </c>
    </row>
    <row r="5" spans="2:9" x14ac:dyDescent="0.4">
      <c r="B5" s="31" t="s">
        <v>7</v>
      </c>
      <c r="C5" s="31" t="s">
        <v>16</v>
      </c>
      <c r="D5" s="31">
        <v>4</v>
      </c>
      <c r="E5" s="31" t="s">
        <v>9</v>
      </c>
      <c r="F5" s="32">
        <v>81.099999999999994</v>
      </c>
      <c r="G5" s="32">
        <v>82</v>
      </c>
      <c r="H5" s="32">
        <v>82</v>
      </c>
      <c r="I5" s="33">
        <v>81.55</v>
      </c>
    </row>
    <row r="6" spans="2:9" x14ac:dyDescent="0.4">
      <c r="B6" s="31" t="s">
        <v>12</v>
      </c>
      <c r="C6" s="31" t="s">
        <v>17</v>
      </c>
      <c r="D6" s="31">
        <v>3</v>
      </c>
      <c r="E6" s="31" t="s">
        <v>9</v>
      </c>
      <c r="F6" s="32">
        <v>81.099999999999994</v>
      </c>
      <c r="G6" s="32">
        <v>87</v>
      </c>
      <c r="H6" s="32">
        <v>82</v>
      </c>
      <c r="I6" s="33">
        <v>82.55</v>
      </c>
    </row>
    <row r="7" spans="2:9" x14ac:dyDescent="0.4">
      <c r="B7" s="31" t="s">
        <v>22</v>
      </c>
      <c r="C7" s="31" t="s">
        <v>23</v>
      </c>
      <c r="D7" s="31">
        <v>4</v>
      </c>
      <c r="E7" s="31" t="s">
        <v>9</v>
      </c>
      <c r="F7" s="32">
        <v>72.8</v>
      </c>
      <c r="G7" s="32">
        <v>98</v>
      </c>
      <c r="H7" s="32">
        <v>80</v>
      </c>
      <c r="I7" s="33">
        <v>80</v>
      </c>
    </row>
    <row r="8" spans="2:9" x14ac:dyDescent="0.4">
      <c r="B8" s="31" t="s">
        <v>7</v>
      </c>
      <c r="C8" s="31" t="s">
        <v>24</v>
      </c>
      <c r="D8" s="31">
        <v>2</v>
      </c>
      <c r="E8" s="31" t="s">
        <v>11</v>
      </c>
      <c r="F8" s="32">
        <v>72.8</v>
      </c>
      <c r="G8" s="32">
        <v>99</v>
      </c>
      <c r="H8" s="32">
        <v>80</v>
      </c>
      <c r="I8" s="33">
        <v>80.2</v>
      </c>
    </row>
    <row r="9" spans="2:9" x14ac:dyDescent="0.4">
      <c r="B9" s="31" t="s">
        <v>22</v>
      </c>
      <c r="C9" s="31" t="s">
        <v>40</v>
      </c>
      <c r="D9" s="31">
        <v>3</v>
      </c>
      <c r="E9" s="31" t="s">
        <v>9</v>
      </c>
      <c r="F9" s="32">
        <v>93.3</v>
      </c>
      <c r="G9" s="32">
        <v>70</v>
      </c>
      <c r="H9" s="32">
        <v>91</v>
      </c>
      <c r="I9" s="33">
        <v>87.95</v>
      </c>
    </row>
    <row r="10" spans="2:9" x14ac:dyDescent="0.4">
      <c r="B10" s="31" t="s">
        <v>7</v>
      </c>
      <c r="C10" s="31" t="s">
        <v>41</v>
      </c>
      <c r="D10" s="31">
        <v>2</v>
      </c>
      <c r="E10" s="31" t="s">
        <v>11</v>
      </c>
      <c r="F10" s="32">
        <v>69.099999999999994</v>
      </c>
      <c r="G10" s="32">
        <v>94</v>
      </c>
      <c r="H10" s="32">
        <v>92</v>
      </c>
      <c r="I10" s="33">
        <v>80.95</v>
      </c>
    </row>
    <row r="11" spans="2:9" x14ac:dyDescent="0.4">
      <c r="B11" s="31" t="s">
        <v>12</v>
      </c>
      <c r="C11" s="31" t="s">
        <v>42</v>
      </c>
      <c r="D11" s="31">
        <v>3</v>
      </c>
      <c r="E11" s="31" t="s">
        <v>9</v>
      </c>
      <c r="F11" s="32">
        <v>88.4</v>
      </c>
      <c r="G11" s="32">
        <v>94</v>
      </c>
      <c r="H11" s="32">
        <v>97</v>
      </c>
      <c r="I11" s="33">
        <v>92.1</v>
      </c>
    </row>
    <row r="12" spans="2:9" x14ac:dyDescent="0.4">
      <c r="B12" s="31" t="s">
        <v>22</v>
      </c>
      <c r="C12" s="31" t="s">
        <v>43</v>
      </c>
      <c r="D12" s="31">
        <v>2</v>
      </c>
      <c r="E12" s="31" t="s">
        <v>9</v>
      </c>
      <c r="F12" s="32">
        <v>86.6</v>
      </c>
      <c r="G12" s="32">
        <v>78</v>
      </c>
      <c r="H12" s="32">
        <v>96</v>
      </c>
      <c r="I12" s="33">
        <v>87.7</v>
      </c>
    </row>
    <row r="13" spans="2:9" x14ac:dyDescent="0.4">
      <c r="B13" s="31" t="s">
        <v>7</v>
      </c>
      <c r="C13" s="31" t="s">
        <v>14</v>
      </c>
      <c r="D13" s="31">
        <v>3</v>
      </c>
      <c r="E13" s="31" t="s">
        <v>11</v>
      </c>
      <c r="F13" s="32">
        <v>97.3</v>
      </c>
      <c r="G13" s="32">
        <v>98</v>
      </c>
      <c r="H13" s="32">
        <v>82</v>
      </c>
      <c r="I13" s="33">
        <v>92.85</v>
      </c>
    </row>
    <row r="14" spans="2:9" x14ac:dyDescent="0.4">
      <c r="B14" s="31" t="s">
        <v>12</v>
      </c>
      <c r="C14" s="31" t="s">
        <v>15</v>
      </c>
      <c r="D14" s="31">
        <v>2</v>
      </c>
      <c r="E14" s="31" t="s">
        <v>11</v>
      </c>
      <c r="F14" s="32">
        <v>91.5</v>
      </c>
      <c r="G14" s="32">
        <v>98</v>
      </c>
      <c r="H14" s="32">
        <v>88</v>
      </c>
      <c r="I14" s="33">
        <v>91.75</v>
      </c>
    </row>
    <row r="15" spans="2:9" x14ac:dyDescent="0.4">
      <c r="B15" s="31" t="s">
        <v>22</v>
      </c>
      <c r="C15" s="31" t="s">
        <v>27</v>
      </c>
      <c r="D15" s="31">
        <v>2</v>
      </c>
      <c r="E15" s="31" t="s">
        <v>9</v>
      </c>
      <c r="F15" s="32">
        <v>94</v>
      </c>
      <c r="G15" s="32">
        <v>92</v>
      </c>
      <c r="H15" s="32">
        <v>92</v>
      </c>
      <c r="I15" s="33">
        <v>93</v>
      </c>
    </row>
    <row r="16" spans="2:9" x14ac:dyDescent="0.4">
      <c r="B16" s="31" t="s">
        <v>19</v>
      </c>
      <c r="C16" s="31" t="s">
        <v>28</v>
      </c>
      <c r="D16" s="31">
        <v>2</v>
      </c>
      <c r="E16" s="31" t="s">
        <v>9</v>
      </c>
      <c r="F16" s="32">
        <v>97.7</v>
      </c>
      <c r="G16" s="32">
        <v>88</v>
      </c>
      <c r="H16" s="32">
        <v>88</v>
      </c>
      <c r="I16" s="33">
        <v>92.85</v>
      </c>
    </row>
    <row r="17" spans="2:9" x14ac:dyDescent="0.4">
      <c r="B17" s="31" t="s">
        <v>19</v>
      </c>
      <c r="C17" s="31" t="s">
        <v>44</v>
      </c>
      <c r="D17" s="31">
        <v>2</v>
      </c>
      <c r="E17" s="31" t="s">
        <v>11</v>
      </c>
      <c r="F17" s="32">
        <v>87.1</v>
      </c>
      <c r="G17" s="32">
        <v>96</v>
      </c>
      <c r="H17" s="32">
        <v>91</v>
      </c>
      <c r="I17" s="33">
        <v>90.05</v>
      </c>
    </row>
    <row r="18" spans="2:9" x14ac:dyDescent="0.4">
      <c r="B18" s="31" t="s">
        <v>22</v>
      </c>
      <c r="C18" s="31" t="s">
        <v>34</v>
      </c>
      <c r="D18" s="31">
        <v>2</v>
      </c>
      <c r="E18" s="31" t="s">
        <v>9</v>
      </c>
      <c r="F18" s="32">
        <v>88.4</v>
      </c>
      <c r="G18" s="32">
        <v>91</v>
      </c>
      <c r="H18" s="32">
        <v>95</v>
      </c>
      <c r="I18" s="33">
        <v>90.9</v>
      </c>
    </row>
    <row r="19" spans="2:9" x14ac:dyDescent="0.4">
      <c r="B19" s="31" t="s">
        <v>22</v>
      </c>
      <c r="C19" s="31" t="s">
        <v>35</v>
      </c>
      <c r="D19" s="31">
        <v>3</v>
      </c>
      <c r="E19" s="31" t="s">
        <v>9</v>
      </c>
      <c r="F19" s="32">
        <v>91.7</v>
      </c>
      <c r="G19" s="32">
        <v>95</v>
      </c>
      <c r="H19" s="32">
        <v>88</v>
      </c>
      <c r="I19" s="33">
        <v>91.25</v>
      </c>
    </row>
    <row r="20" spans="2:9" x14ac:dyDescent="0.4">
      <c r="B20" s="31" t="s">
        <v>12</v>
      </c>
      <c r="C20" s="31" t="s">
        <v>45</v>
      </c>
      <c r="D20" s="31">
        <v>2</v>
      </c>
      <c r="E20" s="31" t="s">
        <v>11</v>
      </c>
      <c r="F20" s="32">
        <v>91.7</v>
      </c>
      <c r="G20" s="32">
        <v>96</v>
      </c>
      <c r="H20" s="32">
        <v>87</v>
      </c>
      <c r="I20" s="33">
        <v>91.15</v>
      </c>
    </row>
    <row r="21" spans="2:9" x14ac:dyDescent="0.4">
      <c r="B21" s="31" t="s">
        <v>7</v>
      </c>
      <c r="C21" s="31" t="s">
        <v>46</v>
      </c>
      <c r="D21" s="31">
        <v>3</v>
      </c>
      <c r="E21" s="31" t="s">
        <v>11</v>
      </c>
      <c r="F21" s="32">
        <v>71.099999999999994</v>
      </c>
      <c r="G21" s="32">
        <v>92</v>
      </c>
      <c r="H21" s="32">
        <v>92</v>
      </c>
      <c r="I21" s="33">
        <v>81.55</v>
      </c>
    </row>
    <row r="22" spans="2:9" x14ac:dyDescent="0.4">
      <c r="B22" s="31" t="s">
        <v>7</v>
      </c>
      <c r="C22" s="31" t="s">
        <v>47</v>
      </c>
      <c r="D22" s="31">
        <v>3</v>
      </c>
      <c r="E22" s="31" t="s">
        <v>11</v>
      </c>
      <c r="F22" s="32">
        <v>81.099999999999994</v>
      </c>
      <c r="G22" s="32">
        <v>79</v>
      </c>
      <c r="H22" s="32">
        <v>96</v>
      </c>
      <c r="I22" s="33">
        <v>85.15</v>
      </c>
    </row>
    <row r="23" spans="2:9" x14ac:dyDescent="0.4">
      <c r="B23" s="31" t="s">
        <v>7</v>
      </c>
      <c r="C23" s="31" t="s">
        <v>48</v>
      </c>
      <c r="D23" s="31">
        <v>2</v>
      </c>
      <c r="E23" s="31" t="s">
        <v>11</v>
      </c>
      <c r="F23" s="32">
        <v>84.6</v>
      </c>
      <c r="G23" s="32">
        <v>77</v>
      </c>
      <c r="H23" s="32">
        <v>96</v>
      </c>
      <c r="I23" s="33">
        <v>86.5</v>
      </c>
    </row>
    <row r="24" spans="2:9" x14ac:dyDescent="0.4">
      <c r="B24" s="31" t="s">
        <v>7</v>
      </c>
      <c r="C24" s="31" t="s">
        <v>49</v>
      </c>
      <c r="D24" s="31">
        <v>3</v>
      </c>
      <c r="E24" s="31" t="s">
        <v>9</v>
      </c>
      <c r="F24" s="32">
        <v>72.8</v>
      </c>
      <c r="G24" s="32">
        <v>95</v>
      </c>
      <c r="H24" s="32">
        <v>91</v>
      </c>
      <c r="I24" s="33">
        <v>82.7</v>
      </c>
    </row>
    <row r="25" spans="2:9" x14ac:dyDescent="0.4">
      <c r="B25" s="31" t="s">
        <v>7</v>
      </c>
      <c r="C25" s="31" t="s">
        <v>50</v>
      </c>
      <c r="D25" s="31">
        <v>2</v>
      </c>
      <c r="E25" s="31" t="s">
        <v>9</v>
      </c>
      <c r="F25" s="32">
        <v>99.9</v>
      </c>
      <c r="G25" s="32">
        <v>91</v>
      </c>
      <c r="H25" s="32">
        <v>90</v>
      </c>
      <c r="I25" s="33">
        <v>95.15</v>
      </c>
    </row>
    <row r="26" spans="2:9" x14ac:dyDescent="0.4">
      <c r="B26" s="31" t="s">
        <v>7</v>
      </c>
      <c r="C26" s="31" t="s">
        <v>51</v>
      </c>
      <c r="D26" s="31">
        <v>2</v>
      </c>
      <c r="E26" s="31" t="s">
        <v>11</v>
      </c>
      <c r="F26" s="32">
        <v>93.3</v>
      </c>
      <c r="G26" s="32">
        <v>87</v>
      </c>
      <c r="H26" s="32">
        <v>95</v>
      </c>
      <c r="I26" s="33">
        <v>92.55</v>
      </c>
    </row>
    <row r="27" spans="2:9" x14ac:dyDescent="0.4">
      <c r="B27" s="31" t="s">
        <v>22</v>
      </c>
      <c r="C27" s="31" t="s">
        <v>36</v>
      </c>
      <c r="D27" s="31">
        <v>2</v>
      </c>
      <c r="E27" s="31" t="s">
        <v>9</v>
      </c>
      <c r="F27" s="32">
        <v>93.3</v>
      </c>
      <c r="G27" s="32">
        <v>94</v>
      </c>
      <c r="H27" s="32">
        <v>90</v>
      </c>
      <c r="I27" s="33">
        <v>92.45</v>
      </c>
    </row>
    <row r="28" spans="2:9" x14ac:dyDescent="0.4">
      <c r="B28" s="34" t="s">
        <v>19</v>
      </c>
      <c r="C28" s="34" t="s">
        <v>37</v>
      </c>
      <c r="D28" s="34">
        <v>3</v>
      </c>
      <c r="E28" s="34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topLeftCell="A13" zoomScale="85" zoomScaleNormal="85" workbookViewId="0">
      <selection activeCell="C38" sqref="C3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38</v>
      </c>
      <c r="I2" s="7" t="s">
        <v>53</v>
      </c>
      <c r="J2" s="7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8">
        <v>79.3</v>
      </c>
      <c r="F3" s="4">
        <v>87</v>
      </c>
      <c r="G3" s="4">
        <v>97</v>
      </c>
      <c r="H3" s="3" t="e">
        <f>SUMPRODUCT($E$3:$G$3,0.7,0.2,0.1)</f>
        <v>#VALUE!</v>
      </c>
      <c r="I3" s="3" t="str">
        <f>_xlfn.CONCAT(REPT("★",QUOTIENT($E3,10)),REPT("☆",10-QUOTIENT($E3,10)))</f>
        <v>★★★★★★★☆☆☆</v>
      </c>
      <c r="J3" s="3" t="e" cm="1">
        <f t="array" ref="J3">fn비고(E3:H3)</f>
        <v>#VALUE!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8">
        <v>91.5</v>
      </c>
      <c r="F4" s="4">
        <v>96</v>
      </c>
      <c r="G4" s="4">
        <v>76</v>
      </c>
      <c r="H4" s="3"/>
      <c r="I4" s="3" t="str">
        <f t="shared" ref="I4:I34" si="0">_xlfn.CONCAT(REPT("★",QUOTIENT($E4,10)),REPT("☆",10-QUOTIENT($E4,10)))</f>
        <v>★★★★★★★★★☆</v>
      </c>
      <c r="J4" s="3"/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8">
        <v>72.2</v>
      </c>
      <c r="F5" s="4">
        <v>84</v>
      </c>
      <c r="G5" s="4">
        <v>59</v>
      </c>
      <c r="H5" s="3"/>
      <c r="I5" s="3" t="str">
        <f t="shared" si="0"/>
        <v>★★★★★★★☆☆☆</v>
      </c>
      <c r="J5" s="3"/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8">
        <v>84.6</v>
      </c>
      <c r="F6" s="4">
        <v>77</v>
      </c>
      <c r="G6" s="4">
        <v>96</v>
      </c>
      <c r="H6" s="3"/>
      <c r="I6" s="3" t="str">
        <f t="shared" si="0"/>
        <v>★★★★★★★★☆☆</v>
      </c>
      <c r="J6" s="3"/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8">
        <v>97.7</v>
      </c>
      <c r="F7" s="4">
        <v>99</v>
      </c>
      <c r="G7" s="4">
        <v>95</v>
      </c>
      <c r="H7" s="3"/>
      <c r="I7" s="3" t="str">
        <f t="shared" si="0"/>
        <v>★★★★★★★★★☆</v>
      </c>
      <c r="J7" s="3"/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8">
        <v>72.8</v>
      </c>
      <c r="F8" s="4">
        <v>95</v>
      </c>
      <c r="G8" s="4">
        <v>91</v>
      </c>
      <c r="H8" s="3"/>
      <c r="I8" s="3" t="str">
        <f t="shared" si="0"/>
        <v>★★★★★★★☆☆☆</v>
      </c>
      <c r="J8" s="3"/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8">
        <v>97.7</v>
      </c>
      <c r="F9" s="4">
        <v>88</v>
      </c>
      <c r="G9" s="4">
        <v>88</v>
      </c>
      <c r="H9" s="3"/>
      <c r="I9" s="3" t="str">
        <f t="shared" si="0"/>
        <v>★★★★★★★★★☆</v>
      </c>
      <c r="J9" s="3"/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8">
        <v>75.2</v>
      </c>
      <c r="F10" s="4">
        <v>92</v>
      </c>
      <c r="G10" s="4">
        <v>52</v>
      </c>
      <c r="H10" s="3"/>
      <c r="I10" s="3" t="str">
        <f t="shared" si="0"/>
        <v>★★★★★★★☆☆☆</v>
      </c>
      <c r="J10" s="3"/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8">
        <v>81.099999999999994</v>
      </c>
      <c r="F11" s="4">
        <v>79</v>
      </c>
      <c r="G11" s="4">
        <v>96</v>
      </c>
      <c r="H11" s="3"/>
      <c r="I11" s="3" t="str">
        <f t="shared" si="0"/>
        <v>★★★★★★★★☆☆</v>
      </c>
      <c r="J11" s="3"/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8">
        <v>97.3</v>
      </c>
      <c r="F12" s="4">
        <v>97</v>
      </c>
      <c r="G12" s="4">
        <v>96</v>
      </c>
      <c r="H12" s="3"/>
      <c r="I12" s="3" t="str">
        <f t="shared" si="0"/>
        <v>★★★★★★★★★☆</v>
      </c>
      <c r="J12" s="3"/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8">
        <v>88.4</v>
      </c>
      <c r="F13" s="4">
        <v>78</v>
      </c>
      <c r="G13" s="4">
        <v>99</v>
      </c>
      <c r="H13" s="3"/>
      <c r="I13" s="3" t="str">
        <f t="shared" si="0"/>
        <v>★★★★★★★★☆☆</v>
      </c>
      <c r="J13" s="3"/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8">
        <v>88.4</v>
      </c>
      <c r="F14" s="4">
        <v>87</v>
      </c>
      <c r="G14" s="4">
        <v>95</v>
      </c>
      <c r="H14" s="3"/>
      <c r="I14" s="3" t="str">
        <f t="shared" si="0"/>
        <v>★★★★★★★★☆☆</v>
      </c>
      <c r="J14" s="3"/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8">
        <v>94</v>
      </c>
      <c r="F15" s="4">
        <v>88</v>
      </c>
      <c r="G15" s="4">
        <v>90</v>
      </c>
      <c r="H15" s="3"/>
      <c r="I15" s="3" t="str">
        <f t="shared" si="0"/>
        <v>★★★★★★★★★☆</v>
      </c>
      <c r="J15" s="3"/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8">
        <v>93.5</v>
      </c>
      <c r="F16" s="4">
        <v>92</v>
      </c>
      <c r="G16" s="4">
        <v>38</v>
      </c>
      <c r="H16" s="3"/>
      <c r="I16" s="3" t="str">
        <f t="shared" si="0"/>
        <v>★★★★★★★★★☆</v>
      </c>
      <c r="J16" s="3"/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8">
        <v>79.3</v>
      </c>
      <c r="F17" s="4">
        <v>91</v>
      </c>
      <c r="G17" s="4">
        <v>96</v>
      </c>
      <c r="H17" s="3"/>
      <c r="I17" s="3" t="str">
        <f t="shared" si="0"/>
        <v>★★★★★★★☆☆☆</v>
      </c>
      <c r="J17" s="3"/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8">
        <v>93.3</v>
      </c>
      <c r="F18" s="4">
        <v>91</v>
      </c>
      <c r="G18" s="4">
        <v>82</v>
      </c>
      <c r="H18" s="3"/>
      <c r="I18" s="3" t="str">
        <f t="shared" si="0"/>
        <v>★★★★★★★★★☆</v>
      </c>
      <c r="J18" s="3"/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8">
        <v>91.5</v>
      </c>
      <c r="F19" s="4">
        <v>60</v>
      </c>
      <c r="G19" s="4">
        <v>80</v>
      </c>
      <c r="H19" s="3"/>
      <c r="I19" s="3" t="str">
        <f t="shared" si="0"/>
        <v>★★★★★★★★★☆</v>
      </c>
      <c r="J19" s="3"/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8">
        <v>93.3</v>
      </c>
      <c r="F20" s="4">
        <v>87</v>
      </c>
      <c r="G20" s="4">
        <v>95</v>
      </c>
      <c r="H20" s="3"/>
      <c r="I20" s="3" t="str">
        <f t="shared" si="0"/>
        <v>★★★★★★★★★☆</v>
      </c>
      <c r="J20" s="3"/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8">
        <v>53</v>
      </c>
      <c r="F21" s="4">
        <v>94</v>
      </c>
      <c r="G21" s="4">
        <v>90</v>
      </c>
      <c r="H21" s="3"/>
      <c r="I21" s="3" t="str">
        <f t="shared" si="0"/>
        <v>★★★★★☆☆☆☆☆</v>
      </c>
      <c r="J21" s="3"/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8">
        <v>97.3</v>
      </c>
      <c r="F22" s="4">
        <v>78</v>
      </c>
      <c r="G22" s="4">
        <v>92</v>
      </c>
      <c r="H22" s="3"/>
      <c r="I22" s="3" t="str">
        <f t="shared" si="0"/>
        <v>★★★★★★★★★☆</v>
      </c>
      <c r="J22" s="3"/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8">
        <v>93.3</v>
      </c>
      <c r="F23" s="4">
        <v>97</v>
      </c>
      <c r="G23" s="4">
        <v>91</v>
      </c>
      <c r="H23" s="3"/>
      <c r="I23" s="3" t="str">
        <f t="shared" si="0"/>
        <v>★★★★★★★★★☆</v>
      </c>
      <c r="J23" s="3"/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8">
        <v>93.3</v>
      </c>
      <c r="F24" s="4">
        <v>98</v>
      </c>
      <c r="G24" s="4">
        <v>92</v>
      </c>
      <c r="H24" s="3"/>
      <c r="I24" s="3" t="str">
        <f t="shared" si="0"/>
        <v>★★★★★★★★★☆</v>
      </c>
      <c r="J24" s="3"/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8">
        <v>86.6</v>
      </c>
      <c r="F25" s="4">
        <v>78</v>
      </c>
      <c r="G25" s="4">
        <v>96</v>
      </c>
      <c r="H25" s="3"/>
      <c r="I25" s="3" t="str">
        <f t="shared" si="0"/>
        <v>★★★★★★★★☆☆</v>
      </c>
      <c r="J25" s="3"/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8">
        <v>97.3</v>
      </c>
      <c r="F26" s="4">
        <v>98</v>
      </c>
      <c r="G26" s="4">
        <v>52</v>
      </c>
      <c r="H26" s="3"/>
      <c r="I26" s="3" t="str">
        <f t="shared" si="0"/>
        <v>★★★★★★★★★☆</v>
      </c>
      <c r="J26" s="3"/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8">
        <v>91.5</v>
      </c>
      <c r="F27" s="4">
        <v>45</v>
      </c>
      <c r="G27" s="4">
        <v>88</v>
      </c>
      <c r="H27" s="3"/>
      <c r="I27" s="3" t="str">
        <f t="shared" si="0"/>
        <v>★★★★★★★★★☆</v>
      </c>
      <c r="J27" s="3"/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8">
        <v>94</v>
      </c>
      <c r="F28" s="4">
        <v>92</v>
      </c>
      <c r="G28" s="4">
        <v>92</v>
      </c>
      <c r="H28" s="3"/>
      <c r="I28" s="3" t="str">
        <f t="shared" si="0"/>
        <v>★★★★★★★★★☆</v>
      </c>
      <c r="J28" s="3"/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8">
        <v>91.5</v>
      </c>
      <c r="F29" s="4">
        <v>88</v>
      </c>
      <c r="G29" s="4">
        <v>88</v>
      </c>
      <c r="H29" s="3"/>
      <c r="I29" s="3" t="str">
        <f t="shared" si="0"/>
        <v>★★★★★★★★★☆</v>
      </c>
      <c r="J29" s="3"/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8">
        <v>93.5</v>
      </c>
      <c r="F30" s="4">
        <v>88</v>
      </c>
      <c r="G30" s="4">
        <v>87</v>
      </c>
      <c r="H30" s="3"/>
      <c r="I30" s="3" t="str">
        <f t="shared" si="0"/>
        <v>★★★★★★★★★☆</v>
      </c>
      <c r="J30" s="3"/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8">
        <v>88.4</v>
      </c>
      <c r="F31" s="4">
        <v>94</v>
      </c>
      <c r="G31" s="4">
        <v>97</v>
      </c>
      <c r="H31" s="3"/>
      <c r="I31" s="3" t="str">
        <f t="shared" si="0"/>
        <v>★★★★★★★★☆☆</v>
      </c>
      <c r="J31" s="3"/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8">
        <v>69</v>
      </c>
      <c r="F32" s="4">
        <v>92</v>
      </c>
      <c r="G32" s="4">
        <v>95</v>
      </c>
      <c r="H32" s="3"/>
      <c r="I32" s="3" t="str">
        <f t="shared" si="0"/>
        <v>★★★★★★☆☆☆☆</v>
      </c>
      <c r="J32" s="3"/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8">
        <v>93.5</v>
      </c>
      <c r="F33" s="4">
        <v>62</v>
      </c>
      <c r="G33" s="4">
        <v>92</v>
      </c>
      <c r="H33" s="3"/>
      <c r="I33" s="3" t="str">
        <f t="shared" si="0"/>
        <v>★★★★★★★★★☆</v>
      </c>
      <c r="J33" s="3"/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8">
        <v>99.9</v>
      </c>
      <c r="F34" s="4">
        <v>91</v>
      </c>
      <c r="G34" s="4">
        <v>90</v>
      </c>
      <c r="H34" s="3"/>
      <c r="I34" s="3" t="str">
        <f t="shared" si="0"/>
        <v>★★★★★★★★★☆</v>
      </c>
      <c r="J34" s="3"/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>
        <f t="array" ref="B38">SUM(IF(($D$3:$D$34=$A38),1))</f>
        <v>20</v>
      </c>
      <c r="C38" s="9">
        <f t="array" ref="C38">AVERAGE(IF((IFERROR(FIND("정보",$A$3:$A$34),0)&gt;=1)*($D$3:$D$34=$A38),$G$3:$G$34))</f>
        <v>90.875</v>
      </c>
    </row>
    <row r="39" spans="1:10" x14ac:dyDescent="0.4">
      <c r="A39" s="3" t="s">
        <v>11</v>
      </c>
      <c r="B39" s="3">
        <f t="array" ref="B39">SUM(IF(($D$3:$D$34=$A39),1))</f>
        <v>12</v>
      </c>
      <c r="C39" s="9">
        <f t="array" ref="C39">AVERAGE(IF((IFERROR(FIND("정보",$A$3:$A$34),0)&gt;=1)*($D$3:$D$34=$A39),$G$3:$G$34))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C7" sqref="C7"/>
    </sheetView>
  </sheetViews>
  <sheetFormatPr defaultRowHeight="17.399999999999999" x14ac:dyDescent="0.4"/>
  <cols>
    <col min="1" max="1" width="3.5" customWidth="1"/>
    <col min="2" max="2" width="20.796875" bestFit="1" customWidth="1"/>
    <col min="3" max="4" width="16.09765625" bestFit="1" customWidth="1"/>
    <col min="5" max="6" width="7" bestFit="1" customWidth="1"/>
    <col min="7" max="7" width="6.796875" bestFit="1" customWidth="1"/>
    <col min="8" max="38" width="7" bestFit="1" customWidth="1"/>
    <col min="39" max="39" width="6.7968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79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81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83</v>
      </c>
      <c r="E9" s="38">
        <v>90.1875</v>
      </c>
      <c r="F9" s="38">
        <v>85.5</v>
      </c>
      <c r="G9" s="38">
        <v>89.666666666666671</v>
      </c>
    </row>
    <row r="10" spans="2:7" x14ac:dyDescent="0.4">
      <c r="B10" t="s">
        <v>87</v>
      </c>
      <c r="E10" s="38"/>
      <c r="F10" s="38"/>
      <c r="G10" s="38"/>
    </row>
    <row r="11" spans="2:7" x14ac:dyDescent="0.4">
      <c r="D11" t="s">
        <v>79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4">
      <c r="D12" t="s">
        <v>81</v>
      </c>
      <c r="E12" s="38">
        <v>91.833333333333329</v>
      </c>
      <c r="F12" s="38">
        <v>89</v>
      </c>
      <c r="G12" s="38">
        <v>90</v>
      </c>
    </row>
    <row r="13" spans="2:7" x14ac:dyDescent="0.4">
      <c r="D13" t="s">
        <v>83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4">
      <c r="B14" t="s">
        <v>80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4">
      <c r="B15" t="s">
        <v>82</v>
      </c>
      <c r="E15" s="38">
        <v>89.772727272727266</v>
      </c>
      <c r="F15" s="38">
        <v>90</v>
      </c>
      <c r="G15" s="38">
        <v>89.857142857142861</v>
      </c>
    </row>
    <row r="16" spans="2:7" x14ac:dyDescent="0.4">
      <c r="B16" t="s">
        <v>84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7" sqref="I17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0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1">
        <v>0.7</v>
      </c>
    </row>
    <row r="4" spans="1:6" x14ac:dyDescent="0.4">
      <c r="B4" s="3" t="s">
        <v>5</v>
      </c>
      <c r="C4" s="3">
        <v>87</v>
      </c>
      <c r="D4" s="11">
        <v>0.2</v>
      </c>
    </row>
    <row r="5" spans="1:6" x14ac:dyDescent="0.4">
      <c r="B5" s="3" t="s">
        <v>6</v>
      </c>
      <c r="C5" s="12">
        <v>97</v>
      </c>
      <c r="D5" s="11">
        <v>0.1</v>
      </c>
    </row>
    <row r="6" spans="1:6" x14ac:dyDescent="0.4">
      <c r="B6" s="13" t="s">
        <v>38</v>
      </c>
      <c r="C6" s="14">
        <f>SUMPRODUCT(C3:C5,D3:D5)</f>
        <v>82.61</v>
      </c>
      <c r="D6" s="15"/>
    </row>
    <row r="9" spans="1:6" x14ac:dyDescent="0.4">
      <c r="B9" s="16" t="s">
        <v>68</v>
      </c>
    </row>
    <row r="11" spans="1:6" x14ac:dyDescent="0.4">
      <c r="C11" t="s">
        <v>4</v>
      </c>
    </row>
    <row r="12" spans="1:6" x14ac:dyDescent="0.4">
      <c r="B12" s="7">
        <f>C6</f>
        <v>82.61</v>
      </c>
      <c r="C12" s="7">
        <v>100</v>
      </c>
      <c r="D12" s="7">
        <v>80</v>
      </c>
      <c r="E12" s="7">
        <v>60</v>
      </c>
      <c r="F12" s="7">
        <v>40</v>
      </c>
    </row>
    <row r="13" spans="1:6" x14ac:dyDescent="0.4">
      <c r="A13" s="17" t="s">
        <v>5</v>
      </c>
      <c r="B13" s="7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7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7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7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_x000a_" promptTitle="점수범위" prompt="0~100" sqref="B13:B16 C12:E12" xr:uid="{E2FA09FB-E9C3-40DC-97F8-46CD1D5C85A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N18" sqref="N18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9" t="s">
        <v>55</v>
      </c>
      <c r="C5" s="9">
        <v>85</v>
      </c>
      <c r="D5" s="9">
        <v>87</v>
      </c>
      <c r="E5" s="9">
        <v>90</v>
      </c>
    </row>
    <row r="6" spans="2:5" x14ac:dyDescent="0.4">
      <c r="B6" s="9" t="s">
        <v>7</v>
      </c>
      <c r="C6" s="9">
        <v>87</v>
      </c>
      <c r="D6" s="9">
        <v>88</v>
      </c>
      <c r="E6" s="9">
        <v>83</v>
      </c>
    </row>
    <row r="7" spans="2:5" x14ac:dyDescent="0.4">
      <c r="B7" s="9" t="s">
        <v>19</v>
      </c>
      <c r="C7" s="9">
        <v>93</v>
      </c>
      <c r="D7" s="9">
        <v>87</v>
      </c>
      <c r="E7" s="9">
        <v>81</v>
      </c>
    </row>
    <row r="8" spans="2:5" x14ac:dyDescent="0.4">
      <c r="B8" s="9" t="s">
        <v>12</v>
      </c>
      <c r="C8" s="9">
        <v>85</v>
      </c>
      <c r="D8" s="9">
        <v>78</v>
      </c>
      <c r="E8" s="9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L9" sqref="L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18" t="s">
        <v>0</v>
      </c>
      <c r="B4" s="19" t="s">
        <v>1</v>
      </c>
      <c r="C4" s="19" t="s">
        <v>2</v>
      </c>
      <c r="D4" s="19" t="s">
        <v>4</v>
      </c>
      <c r="E4" s="19" t="s">
        <v>5</v>
      </c>
      <c r="F4" s="19" t="s">
        <v>6</v>
      </c>
      <c r="G4" s="20" t="s">
        <v>38</v>
      </c>
      <c r="I4" s="21" t="s">
        <v>0</v>
      </c>
    </row>
    <row r="5" spans="1:9" x14ac:dyDescent="0.4">
      <c r="A5" s="22" t="s">
        <v>19</v>
      </c>
      <c r="B5" s="23" t="s">
        <v>21</v>
      </c>
      <c r="C5" s="23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4" t="s">
        <v>19</v>
      </c>
    </row>
    <row r="6" spans="1:9" x14ac:dyDescent="0.4">
      <c r="A6" s="22" t="s">
        <v>19</v>
      </c>
      <c r="B6" s="23" t="s">
        <v>44</v>
      </c>
      <c r="C6" s="23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4" t="s">
        <v>7</v>
      </c>
    </row>
    <row r="7" spans="1:9" x14ac:dyDescent="0.4">
      <c r="A7" s="22" t="s">
        <v>19</v>
      </c>
      <c r="B7" s="23" t="s">
        <v>39</v>
      </c>
      <c r="C7" s="23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4" t="s">
        <v>22</v>
      </c>
    </row>
    <row r="8" spans="1:9" x14ac:dyDescent="0.4">
      <c r="A8" s="22" t="s">
        <v>7</v>
      </c>
      <c r="B8" s="23" t="s">
        <v>16</v>
      </c>
      <c r="C8" s="23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4" t="s">
        <v>12</v>
      </c>
    </row>
    <row r="9" spans="1:9" x14ac:dyDescent="0.4">
      <c r="A9" s="22" t="s">
        <v>22</v>
      </c>
      <c r="B9" s="23" t="s">
        <v>34</v>
      </c>
      <c r="C9" s="23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2" t="s">
        <v>22</v>
      </c>
      <c r="B10" s="23" t="s">
        <v>35</v>
      </c>
      <c r="C10" s="23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2" t="s">
        <v>12</v>
      </c>
      <c r="B11" s="23" t="s">
        <v>17</v>
      </c>
      <c r="C11" s="23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2" t="s">
        <v>22</v>
      </c>
      <c r="B12" s="23" t="s">
        <v>23</v>
      </c>
      <c r="C12" s="23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2" t="s">
        <v>7</v>
      </c>
      <c r="B13" s="23" t="s">
        <v>24</v>
      </c>
      <c r="C13" s="23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2" t="s">
        <v>22</v>
      </c>
      <c r="B14" s="23" t="s">
        <v>40</v>
      </c>
      <c r="C14" s="23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2" t="s">
        <v>7</v>
      </c>
      <c r="B15" s="23" t="s">
        <v>41</v>
      </c>
      <c r="C15" s="23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2" t="s">
        <v>12</v>
      </c>
      <c r="B16" s="23" t="s">
        <v>42</v>
      </c>
      <c r="C16" s="23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2" t="s">
        <v>22</v>
      </c>
      <c r="B17" s="23" t="s">
        <v>43</v>
      </c>
      <c r="C17" s="23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2" t="s">
        <v>7</v>
      </c>
      <c r="B18" s="23" t="s">
        <v>14</v>
      </c>
      <c r="C18" s="23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2" t="s">
        <v>12</v>
      </c>
      <c r="B19" s="23" t="s">
        <v>15</v>
      </c>
      <c r="C19" s="23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2" t="s">
        <v>22</v>
      </c>
      <c r="B20" s="23" t="s">
        <v>27</v>
      </c>
      <c r="C20" s="23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2" t="s">
        <v>19</v>
      </c>
      <c r="B21" s="23" t="s">
        <v>28</v>
      </c>
      <c r="C21" s="23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2" t="s">
        <v>12</v>
      </c>
      <c r="B22" s="23" t="s">
        <v>45</v>
      </c>
      <c r="C22" s="23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2" t="s">
        <v>7</v>
      </c>
      <c r="B23" s="23" t="s">
        <v>46</v>
      </c>
      <c r="C23" s="23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2" t="s">
        <v>7</v>
      </c>
      <c r="B24" s="23" t="s">
        <v>47</v>
      </c>
      <c r="C24" s="23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2" t="s">
        <v>7</v>
      </c>
      <c r="B25" s="23" t="s">
        <v>48</v>
      </c>
      <c r="C25" s="23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2" t="s">
        <v>7</v>
      </c>
      <c r="B26" s="23" t="s">
        <v>49</v>
      </c>
      <c r="C26" s="23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2" t="s">
        <v>7</v>
      </c>
      <c r="B27" s="23" t="s">
        <v>50</v>
      </c>
      <c r="C27" s="23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2" t="s">
        <v>7</v>
      </c>
      <c r="B28" s="23" t="s">
        <v>51</v>
      </c>
      <c r="C28" s="23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2" t="s">
        <v>22</v>
      </c>
      <c r="B29" s="23" t="s">
        <v>36</v>
      </c>
      <c r="C29" s="23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5" t="s">
        <v>19</v>
      </c>
      <c r="B30" s="26" t="s">
        <v>37</v>
      </c>
      <c r="C30" s="26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{2C9A4349-CBED-4CEB-85AB-0BDC13274C99}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9A4349-CBED-4CEB-85AB-0BDC13274C9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I11" sqref="I11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문우림</cp:lastModifiedBy>
  <cp:lastPrinted>2025-03-20T02:15:01Z</cp:lastPrinted>
  <dcterms:created xsi:type="dcterms:W3CDTF">2023-08-09T00:13:15Z</dcterms:created>
  <dcterms:modified xsi:type="dcterms:W3CDTF">2025-03-20T03:30:06Z</dcterms:modified>
</cp:coreProperties>
</file>