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activeTab="2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62913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/>
  <c r="H5" i="3" a="1"/>
  <c r="H5" i="3"/>
  <c r="H6" i="3" a="1"/>
  <c r="H6" i="3"/>
  <c r="H7" i="3" a="1"/>
  <c r="H7" i="3"/>
  <c r="H8" i="3" a="1"/>
  <c r="H8" i="3"/>
  <c r="H9" i="3" a="1"/>
  <c r="H9" i="3"/>
  <c r="H10" i="3" a="1"/>
  <c r="H10" i="3"/>
  <c r="H11" i="3" a="1"/>
  <c r="H11" i="3"/>
  <c r="H12" i="3" a="1"/>
  <c r="H12" i="3"/>
  <c r="H13" i="3" a="1"/>
  <c r="H13" i="3"/>
  <c r="H14" i="3" a="1"/>
  <c r="H14" i="3"/>
  <c r="H15" i="3" a="1"/>
  <c r="H15" i="3"/>
  <c r="H16" i="3" a="1"/>
  <c r="H16" i="3" s="1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/>
  <c r="H30" i="3" a="1"/>
  <c r="H30" i="3" s="1"/>
  <c r="H31" i="3" a="1"/>
  <c r="H31" i="3"/>
  <c r="H32" i="3" a="1"/>
  <c r="H32" i="3" s="1"/>
  <c r="H33" i="3" a="1"/>
  <c r="H33" i="3"/>
  <c r="H34" i="3" a="1"/>
  <c r="H34" i="3" s="1"/>
  <c r="H3" i="3" a="1"/>
  <c r="H3" i="3" s="1"/>
  <c r="B30" i="1"/>
  <c r="J4" i="3"/>
  <c r="J8" i="3"/>
  <c r="J12" i="3"/>
  <c r="J16" i="3"/>
  <c r="J20" i="3"/>
  <c r="J24" i="3"/>
  <c r="J28" i="3"/>
  <c r="J32" i="3"/>
  <c r="J10" i="3"/>
  <c r="J22" i="3"/>
  <c r="J30" i="3"/>
  <c r="J7" i="3"/>
  <c r="J15" i="3"/>
  <c r="J23" i="3"/>
  <c r="J31" i="3"/>
  <c r="J5" i="3"/>
  <c r="J9" i="3"/>
  <c r="J13" i="3"/>
  <c r="J17" i="3"/>
  <c r="J21" i="3"/>
  <c r="J25" i="3"/>
  <c r="J29" i="3"/>
  <c r="J33" i="3"/>
  <c r="J6" i="3"/>
  <c r="J14" i="3"/>
  <c r="J18" i="3"/>
  <c r="J26" i="3"/>
  <c r="J34" i="3"/>
  <c r="J11" i="3"/>
  <c r="J19" i="3"/>
  <c r="J27" i="3"/>
  <c r="J3" i="3"/>
  <c r="G5" i="7" l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User\Desktop\2025_기출문제집_컴활1급실기_학습자료_241206 update\02 최신기출유형\02회\학과별성적.accdb;DefaultDir=C:\Users\User\Desktop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<sst xmlns="http://schemas.openxmlformats.org/spreadsheetml/2006/main" count="436" uniqueCount="88">
  <si>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</si>
  <si>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</si>
  <si>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</si>
  <si>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</si>
  <si>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</si>
  <si>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</si>
  <si>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</si>
  <si>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</si>
  <si>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</si>
  <si>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</si>
  <si>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</si>
  <si>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</si>
  <si>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</si>
  <si>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</si>
  <si>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</si>
  <si>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</si>
  <si>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</si>
  <si>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</si>
  <si>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</si>
  <si>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</si>
  <si>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</si>
  <si>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</si>
  <si>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</si>
  <si>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</si>
  <si>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</si>
  <si>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</si>
  <si>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</si>
  <si>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</si>
  <si>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</si>
  <si>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</si>
  <si>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</si>
  <si>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</si>
  <si>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</si>
  <si>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</si>
  <si>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</si>
  <si>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</si>
  <si>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</si>
  <si>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</si>
  <si>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</si>
  <si>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</si>
  <si>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</si>
  <si>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</si>
  <si>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</si>
  <si>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</si>
  <si>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</si>
  <si>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</si>
  <si>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</si>
  <si>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</si>
  <si>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</si>
  <si>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</si>
  <si>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</si>
  <si>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</si>
  <si>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</si>
  <si>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</si>
  <si>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</si>
  <si>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</si>
  <si>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</si>
  <si>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</si>
  <si>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</si>
  <si>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</si>
  <si>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</si>
  <si>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</si>
  <si>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</si>
  <si>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</si>
  <si>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</si>
  <si>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</si>
  <si>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</si>
  <si>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</si>
  <si>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</si>
  <si>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</si>
  <si>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</si>
  <si>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</si>
  <si>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</si>
  <si>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</si>
  <si>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</si>
  <si>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</si>
  <si>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</si>
  <si>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</si>
  <si>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</si>
  <si>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</si>
  <si>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</si>
  <si>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 〮관습형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</si>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</sst>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[Red][&gt;=95]&quot;A+&quot;\(0.0\);[Black][&gt;=90]&quot;A&quot;;&quot;&quot;;[Blue]General"/>
    <numFmt numFmtId="178" formatCode="0.0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178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_분석작업-1" xfId="1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빗면 1"/>
        <xdr:cNvSpPr/>
      </xdr:nvSpPr>
      <xdr:spPr>
        <a:xfrm>
          <a:off x="3514725" y="209550"/>
          <a:ext cx="6667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r>
            <a:rPr lang="en-US" altLang="ko-KR" sz="1100"/>
            <a:t>	</a:t>
          </a:r>
          <a:endParaRPr lang="ko-KR" altLang="en-US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4" name="빗면 3"/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r>
            <a:rPr lang="en-US" altLang="ko-KR" sz="1100"/>
            <a:t>	</a:t>
          </a:r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938.640311226853" createdVersion="6" refreshedVersion="6" minRefreshableVersion="3" recordCount="35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4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 defaultSubtotal="0">
      <items count="2">
        <item n="탐구형 학과" sd="0" x="0"/>
        <item n="예술 〮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H41"/>
  <sheetViews>
    <sheetView workbookViewId="0">
      <selection activeCell="N19" sqref="N19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AND(OR($B3="문예창작과",$B3="문헌정보학과"),COUNTIF($F3:$H3,"&gt;=80")=3)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I28"/>
  <sheetViews>
    <sheetView view="pageBreakPreview" zoomScale="60" zoomScaleNormal="100" workbookViewId="0">
      <selection activeCell="L5" sqref="L5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tabSelected="1" topLeftCell="A7" workbookViewId="0">
      <selection activeCell="C38" sqref="C38"/>
    </sheetView>
  </sheetViews>
  <sheetFormatPr defaultRowHeight="16.5" x14ac:dyDescent="0.3"/>
  <cols>
    <col min="1" max="1" width="13" bestFit="1" customWidth="1"/>
    <col min="2" max="2" width="8.87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43">
        <f t="array" ref="H3">SUMPRODUCT(E3,0.7)+SUMPRODUCT(F3,0.2)+SUMPRODUCT(E3,0.1)</f>
        <v>80.84</v>
      </c>
      <c r="I3" s="3" t="str">
        <f>CONCATENATE(REPT("★",QUOTIENT($E3,10)),REPT("☆",10-QUOTIENT($E3,10)))</f>
        <v>★★★★★★★☆☆☆</v>
      </c>
      <c r="J3" s="3" t="str">
        <f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43">
        <f t="array" ref="H4">SUMPRODUCT(E4,0.7)+SUMPRODUCT(F4,0.2)+SUMPRODUCT(E4,0.1)</f>
        <v>92.4</v>
      </c>
      <c r="I4" s="3" t="str">
        <f t="shared" ref="I4:I34" si="0">CONCATENATE(REPT("★",QUOTIENT($E4,10)),REPT("☆",10-QUOTIENT($E4,10)))</f>
        <v>★★★★★★★★★☆</v>
      </c>
      <c r="J4" s="3" t="str">
        <f t="shared" ref="J4:J34" si="1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43">
        <f t="array" ref="H5">SUMPRODUCT(E5,0.7)+SUMPRODUCT(F5,0.2)+SUMPRODUCT(E5,0.1)</f>
        <v>74.56</v>
      </c>
      <c r="I5" s="3" t="str">
        <f t="shared" si="0"/>
        <v>★★★★★★★☆☆☆</v>
      </c>
      <c r="J5" s="3" t="str">
        <f t="shared" si="1"/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43">
        <f t="array" ref="H6">SUMPRODUCT(E6,0.7)+SUMPRODUCT(F6,0.2)+SUMPRODUCT(E6,0.1)</f>
        <v>83.079999999999984</v>
      </c>
      <c r="I6" s="3" t="str">
        <f t="shared" si="0"/>
        <v>★★★★★★★★☆☆</v>
      </c>
      <c r="J6" s="3" t="str">
        <f t="shared" si="1"/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43">
        <f t="array" ref="H7">SUMPRODUCT(E7,0.7)+SUMPRODUCT(F7,0.2)+SUMPRODUCT(E7,0.1)</f>
        <v>97.96</v>
      </c>
      <c r="I7" s="3" t="str">
        <f t="shared" si="0"/>
        <v>★★★★★★★★★☆</v>
      </c>
      <c r="J7" s="3" t="str">
        <f t="shared" si="1"/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43">
        <f t="array" ref="H8">SUMPRODUCT(E8,0.7)+SUMPRODUCT(F8,0.2)+SUMPRODUCT(E8,0.1)</f>
        <v>77.239999999999995</v>
      </c>
      <c r="I8" s="3" t="str">
        <f t="shared" si="0"/>
        <v>★★★★★★★☆☆☆</v>
      </c>
      <c r="J8" s="3" t="str">
        <f t="shared" si="1"/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43">
        <f t="array" ref="H9">SUMPRODUCT(E9,0.7)+SUMPRODUCT(F9,0.2)+SUMPRODUCT(E9,0.1)</f>
        <v>95.76</v>
      </c>
      <c r="I9" s="3" t="str">
        <f t="shared" si="0"/>
        <v>★★★★★★★★★☆</v>
      </c>
      <c r="J9" s="3" t="str">
        <f t="shared" si="1"/>
        <v>성적장학금대상자</v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43">
        <f t="array" ref="H10">SUMPRODUCT(E10,0.7)+SUMPRODUCT(F10,0.2)+SUMPRODUCT(E10,0.1)</f>
        <v>78.56</v>
      </c>
      <c r="I10" s="3" t="str">
        <f t="shared" si="0"/>
        <v>★★★★★★★☆☆☆</v>
      </c>
      <c r="J10" s="3" t="str">
        <f t="shared" si="1"/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43">
        <f t="array" ref="H11">SUMPRODUCT(E11,0.7)+SUMPRODUCT(F11,0.2)+SUMPRODUCT(E11,0.1)</f>
        <v>80.679999999999993</v>
      </c>
      <c r="I11" s="3" t="str">
        <f t="shared" si="0"/>
        <v>★★★★★★★★☆☆</v>
      </c>
      <c r="J11" s="3" t="str">
        <f t="shared" si="1"/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43">
        <f t="array" ref="H12">SUMPRODUCT(E12,0.7)+SUMPRODUCT(F12,0.2)+SUMPRODUCT(E12,0.1)</f>
        <v>97.240000000000009</v>
      </c>
      <c r="I12" s="3" t="str">
        <f t="shared" si="0"/>
        <v>★★★★★★★★★☆</v>
      </c>
      <c r="J12" s="3" t="str">
        <f t="shared" si="1"/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43">
        <f t="array" ref="H13">SUMPRODUCT(E13,0.7)+SUMPRODUCT(F13,0.2)+SUMPRODUCT(E13,0.1)</f>
        <v>86.320000000000007</v>
      </c>
      <c r="I13" s="3" t="str">
        <f t="shared" si="0"/>
        <v>★★★★★★★★☆☆</v>
      </c>
      <c r="J13" s="3" t="str">
        <f t="shared" si="1"/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43">
        <f t="array" ref="H14">SUMPRODUCT(E14,0.7)+SUMPRODUCT(F14,0.2)+SUMPRODUCT(E14,0.1)</f>
        <v>88.12</v>
      </c>
      <c r="I14" s="3" t="str">
        <f t="shared" si="0"/>
        <v>★★★★★★★★☆☆</v>
      </c>
      <c r="J14" s="3" t="str">
        <f t="shared" si="1"/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43">
        <f t="array" ref="H15">SUMPRODUCT(E15,0.7)+SUMPRODUCT(F15,0.2)+SUMPRODUCT(E15,0.1)</f>
        <v>92.800000000000011</v>
      </c>
      <c r="I15" s="3" t="str">
        <f t="shared" si="0"/>
        <v>★★★★★★★★★☆</v>
      </c>
      <c r="J15" s="3" t="str">
        <f t="shared" si="1"/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43">
        <f t="array" ref="H16">SUMPRODUCT(E16,0.7)+SUMPRODUCT(F16,0.2)+SUMPRODUCT(E16,0.1)</f>
        <v>93.2</v>
      </c>
      <c r="I16" s="3" t="str">
        <f t="shared" si="0"/>
        <v>★★★★★★★★★☆</v>
      </c>
      <c r="J16" s="3" t="str">
        <f t="shared" si="1"/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43">
        <f t="array" ref="H17">SUMPRODUCT(E17,0.7)+SUMPRODUCT(F17,0.2)+SUMPRODUCT(E17,0.1)</f>
        <v>81.639999999999986</v>
      </c>
      <c r="I17" s="3" t="str">
        <f t="shared" si="0"/>
        <v>★★★★★★★☆☆☆</v>
      </c>
      <c r="J17" s="3" t="str">
        <f t="shared" si="1"/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43">
        <f t="array" ref="H18">SUMPRODUCT(E18,0.7)+SUMPRODUCT(F18,0.2)+SUMPRODUCT(E18,0.1)</f>
        <v>92.839999999999989</v>
      </c>
      <c r="I18" s="3" t="str">
        <f t="shared" si="0"/>
        <v>★★★★★★★★★☆</v>
      </c>
      <c r="J18" s="3" t="str">
        <f t="shared" si="1"/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43">
        <f t="array" ref="H19">SUMPRODUCT(E19,0.7)+SUMPRODUCT(F19,0.2)+SUMPRODUCT(E19,0.1)</f>
        <v>85.2</v>
      </c>
      <c r="I19" s="3" t="str">
        <f t="shared" si="0"/>
        <v>★★★★★★★★★☆</v>
      </c>
      <c r="J19" s="3" t="str">
        <f t="shared" si="1"/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43">
        <f t="array" ref="H20">SUMPRODUCT(E20,0.7)+SUMPRODUCT(F20,0.2)+SUMPRODUCT(E20,0.1)</f>
        <v>92.039999999999992</v>
      </c>
      <c r="I20" s="3" t="str">
        <f t="shared" si="0"/>
        <v>★★★★★★★★★☆</v>
      </c>
      <c r="J20" s="3" t="str">
        <f t="shared" si="1"/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43">
        <f t="array" ref="H21">SUMPRODUCT(E21,0.7)+SUMPRODUCT(F21,0.2)+SUMPRODUCT(E21,0.1)</f>
        <v>61.199999999999989</v>
      </c>
      <c r="I21" s="3" t="str">
        <f t="shared" si="0"/>
        <v>★★★★★☆☆☆☆☆</v>
      </c>
      <c r="J21" s="3" t="str">
        <f t="shared" si="1"/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43">
        <f t="array" ref="H22">SUMPRODUCT(E22,0.7)+SUMPRODUCT(F22,0.2)+SUMPRODUCT(E22,0.1)</f>
        <v>93.440000000000012</v>
      </c>
      <c r="I22" s="3" t="str">
        <f t="shared" si="0"/>
        <v>★★★★★★★★★☆</v>
      </c>
      <c r="J22" s="3" t="str">
        <f t="shared" si="1"/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43">
        <f t="array" ref="H23">SUMPRODUCT(E23,0.7)+SUMPRODUCT(F23,0.2)+SUMPRODUCT(E23,0.1)</f>
        <v>94.039999999999992</v>
      </c>
      <c r="I23" s="3" t="str">
        <f t="shared" si="0"/>
        <v>★★★★★★★★★☆</v>
      </c>
      <c r="J23" s="3" t="str">
        <f t="shared" si="1"/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43">
        <f t="array" ref="H24">SUMPRODUCT(E24,0.7)+SUMPRODUCT(F24,0.2)+SUMPRODUCT(E24,0.1)</f>
        <v>94.24</v>
      </c>
      <c r="I24" s="3" t="str">
        <f t="shared" si="0"/>
        <v>★★★★★★★★★☆</v>
      </c>
      <c r="J24" s="3" t="str">
        <f t="shared" si="1"/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43">
        <f t="array" ref="H25">SUMPRODUCT(E25,0.7)+SUMPRODUCT(F25,0.2)+SUMPRODUCT(E25,0.1)</f>
        <v>84.88</v>
      </c>
      <c r="I25" s="3" t="str">
        <f t="shared" si="0"/>
        <v>★★★★★★★★☆☆</v>
      </c>
      <c r="J25" s="3" t="str">
        <f t="shared" si="1"/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43">
        <f t="array" ref="H26">SUMPRODUCT(E26,0.7)+SUMPRODUCT(F26,0.2)+SUMPRODUCT(E26,0.1)</f>
        <v>97.440000000000012</v>
      </c>
      <c r="I26" s="3" t="str">
        <f t="shared" si="0"/>
        <v>★★★★★★★★★☆</v>
      </c>
      <c r="J26" s="3" t="str">
        <f t="shared" si="1"/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43">
        <f t="array" ref="H27">SUMPRODUCT(E27,0.7)+SUMPRODUCT(F27,0.2)+SUMPRODUCT(E27,0.1)</f>
        <v>82.2</v>
      </c>
      <c r="I27" s="3" t="str">
        <f t="shared" si="0"/>
        <v>★★★★★★★★★☆</v>
      </c>
      <c r="J27" s="3" t="str">
        <f t="shared" si="1"/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43">
        <f t="array" ref="H28">SUMPRODUCT(E28,0.7)+SUMPRODUCT(F28,0.2)+SUMPRODUCT(E28,0.1)</f>
        <v>93.600000000000009</v>
      </c>
      <c r="I28" s="3" t="str">
        <f t="shared" si="0"/>
        <v>★★★★★★★★★☆</v>
      </c>
      <c r="J28" s="3" t="str">
        <f t="shared" si="1"/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43">
        <f t="array" ref="H29">SUMPRODUCT(E29,0.7)+SUMPRODUCT(F29,0.2)+SUMPRODUCT(E29,0.1)</f>
        <v>90.800000000000011</v>
      </c>
      <c r="I29" s="3" t="str">
        <f t="shared" si="0"/>
        <v>★★★★★★★★★☆</v>
      </c>
      <c r="J29" s="3" t="str">
        <f t="shared" si="1"/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43">
        <f t="array" ref="H30">SUMPRODUCT(E30,0.7)+SUMPRODUCT(F30,0.2)+SUMPRODUCT(E30,0.1)</f>
        <v>92.4</v>
      </c>
      <c r="I30" s="3" t="str">
        <f t="shared" si="0"/>
        <v>★★★★★★★★★☆</v>
      </c>
      <c r="J30" s="3" t="str">
        <f t="shared" si="1"/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43">
        <f t="array" ref="H31">SUMPRODUCT(E31,0.7)+SUMPRODUCT(F31,0.2)+SUMPRODUCT(E31,0.1)</f>
        <v>89.52000000000001</v>
      </c>
      <c r="I31" s="3" t="str">
        <f t="shared" si="0"/>
        <v>★★★★★★★★☆☆</v>
      </c>
      <c r="J31" s="3" t="str">
        <f t="shared" si="1"/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43">
        <f t="array" ref="H32">SUMPRODUCT(E32,0.7)+SUMPRODUCT(F32,0.2)+SUMPRODUCT(E32,0.1)</f>
        <v>73.600000000000009</v>
      </c>
      <c r="I32" s="3" t="str">
        <f t="shared" si="0"/>
        <v>★★★★★★☆☆☆☆</v>
      </c>
      <c r="J32" s="3" t="str">
        <f t="shared" si="1"/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43">
        <f t="array" ref="H33">SUMPRODUCT(E33,0.7)+SUMPRODUCT(F33,0.2)+SUMPRODUCT(E33,0.1)</f>
        <v>87.2</v>
      </c>
      <c r="I33" s="3" t="str">
        <f t="shared" si="0"/>
        <v>★★★★★★★★★☆</v>
      </c>
      <c r="J33" s="3" t="str">
        <f t="shared" si="1"/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43">
        <f t="array" ref="H34">SUMPRODUCT(E34,0.7)+SUMPRODUCT(F34,0.2)+SUMPRODUCT(E34,0.1)</f>
        <v>98.12</v>
      </c>
      <c r="I34" s="3" t="str">
        <f t="shared" si="0"/>
        <v>★★★★★★★★★☆</v>
      </c>
      <c r="J34" s="3" t="str">
        <f t="shared" si="1"/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SUM(IF($D$3:$D$34=$A38,1))&amp;"명"</f>
        <v>20명</v>
      </c>
      <c r="C38" s="12"/>
    </row>
    <row r="39" spans="1:10" x14ac:dyDescent="0.3">
      <c r="A39" s="3" t="s">
        <v>11</v>
      </c>
      <c r="B39" s="3" t="str">
        <f t="array" ref="B39">SUM(IF($D$3:$D$34=$A39,1))&amp;"명"</f>
        <v>12명</v>
      </c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8"/>
  <sheetViews>
    <sheetView workbookViewId="0">
      <selection activeCell="E13" sqref="E13"/>
    </sheetView>
  </sheetViews>
  <sheetFormatPr defaultRowHeight="16.5" x14ac:dyDescent="0.3"/>
  <cols>
    <col min="1" max="1" width="3.5" customWidth="1"/>
    <col min="2" max="2" width="13" customWidth="1"/>
    <col min="3" max="4" width="16.875" bestFit="1" customWidth="1"/>
    <col min="5" max="6" width="7.5" customWidth="1"/>
    <col min="7" max="7" width="7.375" customWidth="1"/>
    <col min="8" max="8" width="17.375" customWidth="1"/>
    <col min="9" max="9" width="20.125" bestFit="1" customWidth="1"/>
    <col min="10" max="10" width="22.125" bestFit="1" customWidth="1"/>
    <col min="11" max="11" width="15.875" bestFit="1" customWidth="1"/>
  </cols>
  <sheetData>
    <row r="2" spans="2:7" x14ac:dyDescent="0.3">
      <c r="B2" s="37" t="s">
        <v>2</v>
      </c>
      <c r="C2" t="s">
        <v>76</v>
      </c>
    </row>
    <row r="4" spans="2:7" x14ac:dyDescent="0.3">
      <c r="E4" s="37" t="s">
        <v>3</v>
      </c>
    </row>
    <row r="5" spans="2:7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80</v>
      </c>
      <c r="E6" s="38"/>
      <c r="F6" s="38"/>
      <c r="G6" s="38"/>
    </row>
    <row r="7" spans="2:7" x14ac:dyDescent="0.3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3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3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3">
      <c r="E10" s="38"/>
      <c r="F10" s="38"/>
      <c r="G10" s="38"/>
    </row>
    <row r="11" spans="2:7" x14ac:dyDescent="0.3">
      <c r="B11" t="s">
        <v>81</v>
      </c>
      <c r="E11" s="38"/>
      <c r="F11" s="38"/>
      <c r="G11" s="38"/>
    </row>
    <row r="12" spans="2:7" x14ac:dyDescent="0.3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3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3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3">
      <c r="E15" s="38"/>
      <c r="F15" s="38"/>
      <c r="G15" s="38"/>
    </row>
    <row r="16" spans="2:7" x14ac:dyDescent="0.3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3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3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6"/>
  <sheetViews>
    <sheetView workbookViewId="0">
      <selection activeCell="I12" sqref="I12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정수범위" prompt="0~100" sqref="B13:B16 C12:F12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E8"/>
  <sheetViews>
    <sheetView workbookViewId="0">
      <selection activeCell="S10" sqref="S10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3:I30"/>
  <sheetViews>
    <sheetView workbookViewId="0">
      <selection activeCell="M18" sqref="M18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{17777B84-AB69-4E9E-83A5-1AAF676893EC}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777B84-AB69-4E9E-83A5-1AAF676893E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G5"/>
  <sheetViews>
    <sheetView workbookViewId="0">
      <selection activeCell="I23" sqref="I23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2025-10-08T06:58:45Z</dcterms:modified>
</cp:coreProperties>
</file>