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ver\Desktop\"/>
    </mc:Choice>
  </mc:AlternateContent>
  <xr:revisionPtr revIDLastSave="0" documentId="13_ncr:1_{7822288C-A142-428F-8E41-3E546B73C0AB}" xr6:coauthVersionLast="47" xr6:coauthVersionMax="47" xr10:uidLastSave="{00000000-0000-0000-0000-000000000000}"/>
  <bookViews>
    <workbookView xWindow="-105" yWindow="-105" windowWidth="22506" windowHeight="12043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9" i="3" a="1"/>
  <c r="J13" i="3" a="1"/>
  <c r="J17" i="3" a="1"/>
  <c r="J25" i="3" a="1"/>
  <c r="J29" i="3" a="1"/>
  <c r="J14" i="3" a="1"/>
  <c r="J26" i="3" a="1"/>
  <c r="J30" i="3" a="1"/>
  <c r="J16" i="3" a="1"/>
  <c r="J24" i="3" a="1"/>
  <c r="J5" i="3" a="1"/>
  <c r="J21" i="3" a="1"/>
  <c r="J33" i="3" a="1"/>
  <c r="J18" i="3" a="1"/>
  <c r="J20" i="3" a="1"/>
  <c r="J6" i="3" a="1"/>
  <c r="J10" i="3" a="1"/>
  <c r="J22" i="3" a="1"/>
  <c r="J34" i="3" a="1"/>
  <c r="J8" i="3" a="1"/>
  <c r="J32" i="3" a="1"/>
  <c r="J7" i="3" a="1"/>
  <c r="J15" i="3" a="1"/>
  <c r="J19" i="3" a="1"/>
  <c r="J23" i="3" a="1"/>
  <c r="J27" i="3" a="1"/>
  <c r="J31" i="3" a="1"/>
  <c r="J4" i="3" a="1"/>
  <c r="J11" i="3" a="1"/>
  <c r="J12" i="3" a="1"/>
  <c r="J28" i="3" a="1"/>
  <c r="J3" i="3" a="1"/>
  <c r="J28" i="3" l="1"/>
  <c r="J12" i="3"/>
  <c r="J11" i="3"/>
  <c r="J4" i="3"/>
  <c r="J31" i="3"/>
  <c r="J27" i="3"/>
  <c r="J23" i="3"/>
  <c r="J19" i="3"/>
  <c r="J15" i="3"/>
  <c r="J7" i="3"/>
  <c r="J32" i="3"/>
  <c r="J8" i="3"/>
  <c r="J34" i="3"/>
  <c r="J22" i="3"/>
  <c r="J10" i="3"/>
  <c r="J6" i="3"/>
  <c r="J20" i="3"/>
  <c r="J18" i="3"/>
  <c r="J33" i="3"/>
  <c r="J21" i="3"/>
  <c r="J5" i="3"/>
  <c r="J24" i="3"/>
  <c r="J16" i="3"/>
  <c r="J30" i="3"/>
  <c r="J26" i="3"/>
  <c r="J14" i="3"/>
  <c r="J29" i="3"/>
  <c r="J25" i="3"/>
  <c r="J17" i="3"/>
  <c r="J13" i="3"/>
  <c r="J9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D9D7D3-3535-41E0-B228-1C9503DAD998}" sourceFile="C:\Users\hover\Desktop\컴활\2024_컴활_1급_실기_기출문제집_실습예제_240710_update\02 최신기출유형\02회\학과별성적.accdb" keepAlive="1" name="학과별성적" type="5" refreshedVersion="8" background="1">
    <dbPr connection="Provider=Microsoft.ACE.OLEDB.12.0;User ID=Admin;Data Source=C:\Users\hover\Desktop\컴활\2024_컴활_1급_실기_기출문제집_실습예제_240710_update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<sst xmlns="http://schemas.openxmlformats.org/spreadsheetml/2006/main" count="436" uniqueCount="88">
  <si>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</si>
  <si>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</si>
  <si>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</si>
  <si>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</si>
  <si>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</si>
  <si>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</si>
  <si>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</si>
  <si>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</si>
  <si>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</si>
  <si>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</si>
  <si>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</si>
  <si>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</si>
  <si>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</si>
  <si>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</si>
  <si>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</si>
  <si>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</si>
  <si>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</si>
  <si>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</si>
  <si>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</si>
  <si>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</si>
  <si>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</si>
  <si>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</si>
  <si>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</si>
  <si>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</si>
  <si>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</si>
  <si>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</si>
  <si>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</si>
  <si>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</si>
  <si>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</si>
  <si>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</si>
  <si>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</si>
  <si>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</si>
  <si>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</si>
  <si>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</si>
  <si>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</si>
  <si>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</si>
  <si>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</si>
  <si>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</si>
  <si>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</si>
  <si>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</si>
  <si>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</si>
  <si>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</si>
  <si>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</si>
  <si>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</si>
  <si>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</si>
  <si>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</si>
  <si>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</si>
  <si>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</si>
  <si>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</si>
  <si>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</si>
  <si>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</si>
  <si>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</si>
  <si>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</si>
  <si>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</si>
  <si>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</si>
  <si>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</si>
  <si>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</si>
  <si>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</si>
  <si>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</si>
  <si>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</si>
  <si>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</si>
  <si>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</si>
  <si>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</si>
  <si>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</si>
  <si>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</si>
  <si>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</si>
  <si>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</si>
  <si>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</si>
  <si>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</si>
  <si>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</si>
  <si>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</si>
  <si>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</si>
  <si>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</si>
  <si>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</si>
  <si>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</si>
  <si>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</si>
  <si>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</si>
  <si>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</si>
  <si>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</si>
  <si>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</si>
  <si>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</si>
  <si>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</si>
  <si>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</si>
  <si>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</si>
  <si>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</si>
  <si>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</si>
  <si>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탐구형 학과</t>
  </si>
  <si>
    <t>예술∙관습형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</si>
</sst>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[Blue]&quot; 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C86FAB2-6F93-AE3C-5250-F3B59245A84E}"/>
            </a:ext>
          </a:extLst>
        </xdr:cNvPr>
        <xdr:cNvSpPr/>
      </xdr:nvSpPr>
      <xdr:spPr>
        <a:xfrm>
          <a:off x="3908323" y="199103"/>
          <a:ext cx="1010264" cy="39820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2C64991-8B93-89EF-EC24-DF4C1332AE5B}"/>
            </a:ext>
          </a:extLst>
        </xdr:cNvPr>
        <xdr:cNvSpPr/>
      </xdr:nvSpPr>
      <xdr:spPr>
        <a:xfrm>
          <a:off x="4918587" y="199103"/>
          <a:ext cx="715297" cy="39820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449826</xdr:colOff>
          <xdr:row>0</xdr:row>
          <xdr:rowOff>169606</xdr:rowOff>
        </xdr:from>
        <xdr:to>
          <xdr:col>8</xdr:col>
          <xdr:colOff>1039761</xdr:colOff>
          <xdr:row>2</xdr:row>
          <xdr:rowOff>162232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노관우" refreshedDate="45540.758215046299" backgroundQuery="1" createdVersion="8" refreshedVersion="8" minRefreshableVersion="3" recordCount="35" xr:uid="{94B7454F-27DD-476D-A241-A13C4713E5DF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D49B29-74E3-4F67-A0CC-EFD8B20271C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>
      <items count="15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  <item t="default"/>
      </items>
    </pivotField>
    <pivotField dataField="1" compact="0" showAll="0">
      <items count="16">
        <item x="0"/>
        <item x="13"/>
        <item x="8"/>
        <item x="12"/>
        <item x="11"/>
        <item x="4"/>
        <item x="10"/>
        <item x="9"/>
        <item x="2"/>
        <item x="1"/>
        <item x="3"/>
        <item x="5"/>
        <item x="6"/>
        <item x="7"/>
        <item x="14"/>
        <item t="default"/>
      </items>
    </pivotField>
    <pivotField dataField="1" compact="0" showAll="0">
      <items count="13">
        <item x="4"/>
        <item x="8"/>
        <item x="7"/>
        <item x="10"/>
        <item x="9"/>
        <item x="11"/>
        <item x="0"/>
        <item x="3"/>
        <item x="2"/>
        <item x="5"/>
        <item x="1"/>
        <item x="6"/>
        <item t="default"/>
      </items>
    </pivotField>
    <pivotField compact="0" showAll="0"/>
    <pivotField axis="axisRow" compact="0" showAll="0">
      <items count="3">
        <item n="탐구형 학과" sd="0" x="0"/>
        <item n="예술∙관습형 학과" sd="0" x="1"/>
        <item t="default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0" baseItem="2" numFmtId="176"/>
    <dataField name="평균 : 어학테스트" fld="5" subtotal="average" baseField="0" baseItem="2" numFmtId="176"/>
    <dataField name="평균 : 면접" fld="6" subtotal="average" baseField="0" baseItem="2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workbookViewId="0">
      <selection activeCell="B3" sqref="B3:H27"/>
    </sheetView>
  </sheetViews>
  <sheetFormatPr defaultRowHeight="15.7" x14ac:dyDescent="0.35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5">
      <c r="B29" s="30" t="s">
        <v>75</v>
      </c>
    </row>
    <row r="30" spans="2:8" x14ac:dyDescent="0.35">
      <c r="B30" t="b">
        <f>AND(OR(B3="문예창작과",B3="문헌정보학과"),COUNTIF(F3:H3,"&gt;="&amp;80)=3)</f>
        <v>1</v>
      </c>
    </row>
    <row r="32" spans="2:8" x14ac:dyDescent="0.3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35">
      <c r="B42" s="2"/>
      <c r="C42" s="3"/>
      <c r="D42" s="3"/>
      <c r="E42" s="3"/>
      <c r="F42" s="4"/>
      <c r="G42" s="4"/>
      <c r="H42" s="4"/>
    </row>
    <row r="43" spans="2:8" x14ac:dyDescent="0.35">
      <c r="B43" s="2"/>
      <c r="C43" s="3"/>
      <c r="D43" s="3"/>
      <c r="E43" s="3"/>
      <c r="F43" s="4"/>
      <c r="G43" s="4"/>
      <c r="H43" s="4"/>
    </row>
    <row r="44" spans="2:8" x14ac:dyDescent="0.35">
      <c r="B44" s="2"/>
      <c r="C44" s="3"/>
      <c r="D44" s="3"/>
      <c r="E44" s="3"/>
      <c r="F44" s="4"/>
      <c r="G44" s="4"/>
      <c r="H44" s="4"/>
    </row>
  </sheetData>
  <phoneticPr fontId="1" type="noConversion"/>
  <conditionalFormatting sqref="B3:H27">
    <cfRule type="expression" dxfId="0" priority="1">
      <formula>AND($E3="남",LARGE($H3:$H27,10))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90" zoomScaleNormal="100" zoomScaleSheetLayoutView="90" workbookViewId="0">
      <selection activeCell="E3" sqref="E3"/>
    </sheetView>
  </sheetViews>
  <sheetFormatPr defaultRowHeight="15.7" x14ac:dyDescent="0.35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3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2" workbookViewId="0">
      <selection activeCell="C38" sqref="C38:C39"/>
    </sheetView>
  </sheetViews>
  <sheetFormatPr defaultRowHeight="15.7" x14ac:dyDescent="0.35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13" customWidth="1"/>
    <col min="9" max="9" width="32" customWidth="1"/>
    <col min="10" max="10" width="17.19921875" bestFit="1" customWidth="1"/>
  </cols>
  <sheetData>
    <row r="1" spans="1:10" x14ac:dyDescent="0.35">
      <c r="A1" t="s">
        <v>52</v>
      </c>
    </row>
    <row r="2" spans="1:10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3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3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3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3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3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3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3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3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3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3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3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3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3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3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3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3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3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3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3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3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3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3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3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3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3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3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3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3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3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5">
      <c r="A36" t="s">
        <v>62</v>
      </c>
    </row>
    <row r="37" spans="1:10" x14ac:dyDescent="0.35">
      <c r="A37" s="3" t="s">
        <v>3</v>
      </c>
      <c r="B37" s="1" t="s">
        <v>63</v>
      </c>
      <c r="C37" s="1" t="s">
        <v>64</v>
      </c>
    </row>
    <row r="38" spans="1:10" x14ac:dyDescent="0.35">
      <c r="A38" s="3" t="s">
        <v>9</v>
      </c>
      <c r="B38" s="3" t="str">
        <f t="array" ref="B38">SUM(IF($D$3:$D$34=$A38,1)) &amp; "명"</f>
        <v>20명</v>
      </c>
      <c r="C38" s="12">
        <f t="array" ref="C38">AVERAGE(IF(($D$3:$D$34=$A38)*(IFERROR(FIND("정보",$A$3:$A$34)&lt;&gt;0,0)),$G$3:$G$34))</f>
        <v>90.875</v>
      </c>
    </row>
    <row r="39" spans="1:10" x14ac:dyDescent="0.35">
      <c r="A39" s="3" t="s">
        <v>11</v>
      </c>
      <c r="B39" s="3" t="str">
        <f t="array" ref="B39">SUM(IF($D$3:$D$34=$A39,1)) &amp; "명"</f>
        <v>12명</v>
      </c>
      <c r="C39" s="12">
        <f t="array" ref="C39">AVERAGE(IF(($D$3:$D$34=$A39)*(IFERROR(FIND("정보",$A$3:$A$34)&lt;&gt;0,0)),$G$3:$G$34))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B10" activeCellId="1" sqref="B6:D6 B10:D10"/>
      <pivotSelection pane="bottomRight" showHeader="1" axis="axisRow" activeRow="9" activeCol="1" previousRow="9" previousCol="1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defaultRowHeight="15.7" x14ac:dyDescent="0.35"/>
  <cols>
    <col min="1" max="1" width="3.5" customWidth="1"/>
    <col min="2" max="2" width="22.5" customWidth="1"/>
    <col min="3" max="4" width="17.09765625" bestFit="1" customWidth="1"/>
    <col min="5" max="6" width="7.296875" bestFit="1" customWidth="1"/>
    <col min="7" max="7" width="7.09765625" bestFit="1" customWidth="1"/>
    <col min="8" max="8" width="17.19921875" bestFit="1" customWidth="1"/>
    <col min="9" max="9" width="20" bestFit="1" customWidth="1"/>
    <col min="10" max="10" width="22.09765625" bestFit="1" customWidth="1"/>
    <col min="11" max="11" width="15.8984375" bestFit="1" customWidth="1"/>
  </cols>
  <sheetData>
    <row r="2" spans="2:7" x14ac:dyDescent="0.35">
      <c r="B2" s="37" t="s">
        <v>2</v>
      </c>
      <c r="C2" t="s">
        <v>76</v>
      </c>
    </row>
    <row r="4" spans="2:7" x14ac:dyDescent="0.35">
      <c r="E4" s="37" t="s">
        <v>3</v>
      </c>
    </row>
    <row r="5" spans="2:7" x14ac:dyDescent="0.35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5">
      <c r="B6" t="s">
        <v>86</v>
      </c>
      <c r="E6" s="38"/>
      <c r="F6" s="38"/>
      <c r="G6" s="38"/>
    </row>
    <row r="7" spans="2:7" x14ac:dyDescent="0.35">
      <c r="D7" t="s">
        <v>80</v>
      </c>
      <c r="E7" s="38">
        <v>92.050000000000011</v>
      </c>
      <c r="F7" s="38">
        <v>89.3</v>
      </c>
      <c r="G7" s="38">
        <v>91.744444444444454</v>
      </c>
    </row>
    <row r="8" spans="2:7" x14ac:dyDescent="0.35">
      <c r="D8" t="s">
        <v>82</v>
      </c>
      <c r="E8" s="38">
        <v>89</v>
      </c>
      <c r="F8" s="38">
        <v>95.5</v>
      </c>
      <c r="G8" s="38">
        <v>89.722222222222229</v>
      </c>
    </row>
    <row r="9" spans="2:7" x14ac:dyDescent="0.35">
      <c r="D9" t="s">
        <v>84</v>
      </c>
      <c r="E9" s="38">
        <v>90.1875</v>
      </c>
      <c r="F9" s="38">
        <v>85.5</v>
      </c>
      <c r="G9" s="38">
        <v>89.666666666666671</v>
      </c>
    </row>
    <row r="10" spans="2:7" x14ac:dyDescent="0.35">
      <c r="B10" t="s">
        <v>87</v>
      </c>
      <c r="E10" s="38"/>
      <c r="F10" s="38"/>
      <c r="G10" s="38"/>
    </row>
    <row r="11" spans="2:7" x14ac:dyDescent="0.35">
      <c r="D11" t="s">
        <v>80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5">
      <c r="D12" t="s">
        <v>82</v>
      </c>
      <c r="E12" s="38">
        <v>91.833333333333329</v>
      </c>
      <c r="F12" s="38">
        <v>89</v>
      </c>
      <c r="G12" s="38">
        <v>90</v>
      </c>
    </row>
    <row r="13" spans="2:7" x14ac:dyDescent="0.35">
      <c r="D13" t="s">
        <v>84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5">
      <c r="B14" t="s">
        <v>81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5">
      <c r="B15" t="s">
        <v>83</v>
      </c>
      <c r="E15" s="38">
        <v>89.772727272727266</v>
      </c>
      <c r="F15" s="38">
        <v>90</v>
      </c>
      <c r="G15" s="38">
        <v>89.857142857142861</v>
      </c>
    </row>
    <row r="16" spans="2:7" x14ac:dyDescent="0.35">
      <c r="B16" t="s">
        <v>85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4" sqref="H14"/>
    </sheetView>
  </sheetViews>
  <sheetFormatPr defaultRowHeight="15.7" x14ac:dyDescent="0.35"/>
  <cols>
    <col min="1" max="1" width="11" bestFit="1" customWidth="1"/>
    <col min="2" max="2" width="12.5" customWidth="1"/>
  </cols>
  <sheetData>
    <row r="1" spans="1:6" x14ac:dyDescent="0.35">
      <c r="B1" t="s">
        <v>65</v>
      </c>
    </row>
    <row r="2" spans="1:6" x14ac:dyDescent="0.35">
      <c r="B2" s="13"/>
      <c r="C2" s="3" t="s">
        <v>66</v>
      </c>
      <c r="D2" s="3" t="s">
        <v>67</v>
      </c>
    </row>
    <row r="3" spans="1:6" x14ac:dyDescent="0.35">
      <c r="B3" s="3" t="s">
        <v>4</v>
      </c>
      <c r="C3" s="3">
        <v>79.3</v>
      </c>
      <c r="D3" s="14">
        <v>0.7</v>
      </c>
    </row>
    <row r="4" spans="1:6" x14ac:dyDescent="0.35">
      <c r="B4" s="3" t="s">
        <v>5</v>
      </c>
      <c r="C4" s="3">
        <v>87</v>
      </c>
      <c r="D4" s="14">
        <v>0.2</v>
      </c>
    </row>
    <row r="5" spans="1:6" x14ac:dyDescent="0.35">
      <c r="B5" s="3" t="s">
        <v>6</v>
      </c>
      <c r="C5" s="15">
        <v>97</v>
      </c>
      <c r="D5" s="14">
        <v>0.1</v>
      </c>
    </row>
    <row r="6" spans="1:6" x14ac:dyDescent="0.35">
      <c r="B6" s="16" t="s">
        <v>38</v>
      </c>
      <c r="C6" s="17">
        <f>SUMPRODUCT(C3:C5,D3:D5)</f>
        <v>82.61</v>
      </c>
      <c r="D6" s="18"/>
    </row>
    <row r="9" spans="1:6" x14ac:dyDescent="0.35">
      <c r="B9" s="19" t="s">
        <v>68</v>
      </c>
    </row>
    <row r="11" spans="1:6" x14ac:dyDescent="0.35">
      <c r="C11" t="s">
        <v>4</v>
      </c>
    </row>
    <row r="12" spans="1:6" x14ac:dyDescent="0.35">
      <c r="B12" s="10"/>
      <c r="C12" s="10">
        <v>100</v>
      </c>
      <c r="D12" s="10">
        <v>80</v>
      </c>
      <c r="E12" s="10">
        <v>60</v>
      </c>
      <c r="F12" s="10">
        <v>40</v>
      </c>
    </row>
    <row r="13" spans="1:6" x14ac:dyDescent="0.35">
      <c r="A13" s="20" t="s">
        <v>5</v>
      </c>
      <c r="B13" s="10">
        <v>100</v>
      </c>
      <c r="C13" s="3"/>
      <c r="D13" s="3"/>
      <c r="E13" s="3"/>
      <c r="F13" s="3"/>
    </row>
    <row r="14" spans="1:6" x14ac:dyDescent="0.35">
      <c r="B14" s="10">
        <v>80</v>
      </c>
      <c r="C14" s="3"/>
      <c r="D14" s="3"/>
      <c r="E14" s="3"/>
      <c r="F14" s="3"/>
    </row>
    <row r="15" spans="1:6" x14ac:dyDescent="0.35">
      <c r="B15" s="10">
        <v>60</v>
      </c>
      <c r="C15" s="3"/>
      <c r="D15" s="3"/>
      <c r="E15" s="3"/>
      <c r="F15" s="3"/>
    </row>
    <row r="16" spans="1:6" x14ac:dyDescent="0.35">
      <c r="B16" s="10">
        <v>40</v>
      </c>
      <c r="C16" s="3"/>
      <c r="D16" s="3"/>
      <c r="E16" s="3"/>
      <c r="F16" s="3"/>
    </row>
  </sheetData>
  <dataConsolidate/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614EE4CB-8F87-4CF0-A599-90B1D786305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20" sqref="L20"/>
    </sheetView>
  </sheetViews>
  <sheetFormatPr defaultRowHeight="15.7" x14ac:dyDescent="0.35"/>
  <cols>
    <col min="2" max="2" width="15.5" customWidth="1"/>
    <col min="4" max="4" width="11" bestFit="1" customWidth="1"/>
  </cols>
  <sheetData>
    <row r="2" spans="2:5" x14ac:dyDescent="0.35">
      <c r="B2" t="s">
        <v>69</v>
      </c>
    </row>
    <row r="4" spans="2:5" x14ac:dyDescent="0.3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5">
      <c r="B5" s="12" t="s">
        <v>55</v>
      </c>
      <c r="C5" s="12">
        <v>85</v>
      </c>
      <c r="D5" s="12">
        <v>87</v>
      </c>
      <c r="E5" s="12">
        <v>90</v>
      </c>
    </row>
    <row r="6" spans="2:5" x14ac:dyDescent="0.35">
      <c r="B6" s="12" t="s">
        <v>7</v>
      </c>
      <c r="C6" s="12">
        <v>87</v>
      </c>
      <c r="D6" s="12">
        <v>88</v>
      </c>
      <c r="E6" s="12">
        <v>83</v>
      </c>
    </row>
    <row r="7" spans="2:5" x14ac:dyDescent="0.35">
      <c r="B7" s="12" t="s">
        <v>19</v>
      </c>
      <c r="C7" s="12">
        <v>93</v>
      </c>
      <c r="D7" s="12">
        <v>87</v>
      </c>
      <c r="E7" s="12">
        <v>81</v>
      </c>
    </row>
    <row r="8" spans="2:5" x14ac:dyDescent="0.3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D5" sqref="D5:G30"/>
    </sheetView>
  </sheetViews>
  <sheetFormatPr defaultRowHeight="15.7" x14ac:dyDescent="0.35"/>
  <cols>
    <col min="1" max="1" width="13" bestFit="1" customWidth="1"/>
    <col min="2" max="2" width="7.09765625" bestFit="1" customWidth="1"/>
    <col min="3" max="3" width="5.5" bestFit="1" customWidth="1"/>
    <col min="4" max="6" width="13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35">
      <c r="A3" t="s">
        <v>52</v>
      </c>
      <c r="I3" t="s">
        <v>62</v>
      </c>
    </row>
    <row r="4" spans="1:9" x14ac:dyDescent="0.3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{39F3FBEC-C10E-4928-9EBC-F8FFF92E4345}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9F3FBEC-C10E-4928-9EBC-F8FFF92E434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5" sqref="I5"/>
    </sheetView>
  </sheetViews>
  <sheetFormatPr defaultRowHeight="15.7" x14ac:dyDescent="0.35"/>
  <cols>
    <col min="3" max="3" width="13" bestFit="1" customWidth="1"/>
    <col min="6" max="6" width="11" bestFit="1" customWidth="1"/>
    <col min="9" max="9" width="15.8984375" customWidth="1"/>
  </cols>
  <sheetData>
    <row r="2" spans="2:7" x14ac:dyDescent="0.35">
      <c r="B2" t="s">
        <v>52</v>
      </c>
    </row>
    <row r="3" spans="2:7" x14ac:dyDescent="0.3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449826</xdr:colOff>
                <xdr:row>0</xdr:row>
                <xdr:rowOff>169606</xdr:rowOff>
              </from>
              <to>
                <xdr:col>8</xdr:col>
                <xdr:colOff>1039761</xdr:colOff>
                <xdr:row>2</xdr:row>
                <xdr:rowOff>162232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관우 노</cp:lastModifiedBy>
  <dcterms:created xsi:type="dcterms:W3CDTF">2023-08-09T00:13:15Z</dcterms:created>
  <dcterms:modified xsi:type="dcterms:W3CDTF">2024-09-05T10:06:30Z</dcterms:modified>
</cp:coreProperties>
</file>