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4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2회\"/>
    </mc:Choice>
  </mc:AlternateContent>
  <xr:revisionPtr revIDLastSave="0" documentId="13_ncr:1_{2C1B158C-2ED1-42D1-9ED6-0BD4D29D61AC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39" i="3" a="1"/>
  <c r="B39" i="3" s="1"/>
  <c r="B38" i="3" a="1"/>
  <c r="B38" i="3" s="1"/>
  <c r="H3" i="3" a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C6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489A11-2B4D-44A5-A438-649AEDAD0E13}" sourceFile="C:\Users\user\Desktop\02 최신기출유형\02회\학과별성적.accdb" keepAlive="1" name="학과별성적" type="5" refreshedVersion="8" background="1">
    <dbPr connection="Provider=Microsoft.ACE.OLEDB.12.0;User ID=Admin;Data Source=C:\Users\user\Desktop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sharedStrings.xml><?xml version="1.0" encoding="utf-8"?>
<sst xmlns="http://schemas.openxmlformats.org/spreadsheetml/2006/main" count="456" uniqueCount="93">
  <si>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</si>
  <si>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</si>
  <si>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</si>
  <si>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</si>
  <si>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</si>
  <si>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</si>
  <si>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</si>
  <si>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</si>
  <si>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</si>
  <si>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</si>
  <si>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</si>
  <si>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</si>
  <si>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</si>
  <si>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</si>
  <si>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</si>
  <si>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</si>
  <si>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</si>
  <si>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</si>
  <si>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</si>
  <si>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</si>
  <si>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</si>
  <si>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</si>
  <si>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</si>
  <si>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</si>
  <si>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</si>
  <si>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</si>
  <si>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</si>
  <si>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</si>
  <si>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</si>
  <si>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</si>
  <si>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</si>
  <si>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</si>
  <si>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</si>
  <si>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</si>
  <si>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</si>
  <si>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</si>
  <si>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</si>
  <si>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</si>
  <si>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</si>
  <si>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</si>
  <si>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</si>
  <si>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</si>
  <si>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</si>
  <si>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</si>
  <si>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</si>
  <si>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</si>
  <si>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</si>
  <si>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</si>
  <si>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</si>
  <si>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</si>
  <si>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</si>
  <si>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</si>
  <si>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</si>
  <si>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</si>
  <si>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</si>
  <si>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</si>
  <si>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</si>
  <si>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</si>
  <si>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</si>
  <si>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</si>
  <si>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</si>
  <si>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</si>
  <si>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</si>
  <si>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</si>
  <si>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</si>
  <si>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</si>
  <si>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</si>
  <si>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</si>
  <si>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</si>
  <si>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</si>
  <si>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</si>
  <si>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</si>
  <si>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</si>
  <si>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</si>
  <si>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</si>
  <si>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</si>
  <si>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</si>
  <si>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</si>
  <si>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합계 : 학과성적</t>
  </si>
  <si>
    <t>전체 합계 : 학과성적</t>
  </si>
  <si>
    <t>전체 합계 : 어학테스트</t>
  </si>
  <si>
    <t>합계 : 어학테스트</t>
  </si>
  <si>
    <t>전체 합계 : 면접</t>
  </si>
  <si>
    <t>합계 : 면접</t>
  </si>
  <si>
    <t>값</t>
  </si>
  <si>
    <t>학과명2</t>
  </si>
  <si>
    <t>탐구형 학과</t>
  </si>
  <si>
    <t>예술관습형 학과</t>
  </si>
  <si>
    <t>예술관습형 학과 합계 : 학과성적</t>
  </si>
  <si>
    <t>예술관습형 학과 합계 : 어학테스트</t>
  </si>
  <si>
    <t>예술관습형 학과 합계 : 면접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</si>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</sst>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&gt;=90]&quot;A&quot;;&quot; 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556EE36-DBE5-E556-8B16-DBD97B49FD6E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CE7C735-AAE4-F320-10EC-A8DE48144AD8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69.543705671298" backgroundQuery="1" createdVersion="8" refreshedVersion="8" minRefreshableVersion="3" recordCount="35" xr:uid="{D3B4BF48-DFA8-46BF-8ADD-467E6A550351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 pivotCacheId="65957649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x v="0"/>
  </r>
  <r>
    <x v="1"/>
    <s v="윤민영"/>
    <x v="0"/>
    <x v="0"/>
    <x v="1"/>
    <x v="1"/>
    <x v="1"/>
    <x v="1"/>
  </r>
  <r>
    <x v="1"/>
    <s v="홍지연"/>
    <x v="0"/>
    <x v="1"/>
    <x v="0"/>
    <x v="2"/>
    <x v="2"/>
    <x v="2"/>
  </r>
  <r>
    <x v="1"/>
    <s v="김경희"/>
    <x v="1"/>
    <x v="1"/>
    <x v="2"/>
    <x v="3"/>
    <x v="3"/>
    <x v="3"/>
  </r>
  <r>
    <x v="0"/>
    <s v="김세환"/>
    <x v="1"/>
    <x v="0"/>
    <x v="3"/>
    <x v="4"/>
    <x v="1"/>
    <x v="4"/>
  </r>
  <r>
    <x v="0"/>
    <s v="박극준"/>
    <x v="0"/>
    <x v="0"/>
    <x v="4"/>
    <x v="5"/>
    <x v="4"/>
    <x v="5"/>
  </r>
  <r>
    <x v="2"/>
    <s v="강흥석"/>
    <x v="1"/>
    <x v="0"/>
    <x v="0"/>
    <x v="6"/>
    <x v="0"/>
    <x v="3"/>
  </r>
  <r>
    <x v="3"/>
    <s v="윤여송"/>
    <x v="1"/>
    <x v="0"/>
    <x v="0"/>
    <x v="7"/>
    <x v="3"/>
    <x v="6"/>
  </r>
  <r>
    <x v="2"/>
    <s v="김한응"/>
    <x v="0"/>
    <x v="0"/>
    <x v="5"/>
    <x v="6"/>
    <x v="5"/>
    <x v="7"/>
  </r>
  <r>
    <x v="2"/>
    <s v="김진영"/>
    <x v="1"/>
    <x v="1"/>
    <x v="1"/>
    <x v="8"/>
    <x v="6"/>
    <x v="8"/>
  </r>
  <r>
    <x v="1"/>
    <s v="최금희"/>
    <x v="0"/>
    <x v="1"/>
    <x v="3"/>
    <x v="9"/>
    <x v="5"/>
    <x v="9"/>
  </r>
  <r>
    <x v="3"/>
    <s v="최준성"/>
    <x v="0"/>
    <x v="0"/>
    <x v="0"/>
    <x v="9"/>
    <x v="7"/>
    <x v="10"/>
  </r>
  <r>
    <x v="3"/>
    <s v="차용숙"/>
    <x v="2"/>
    <x v="1"/>
    <x v="4"/>
    <x v="3"/>
    <x v="8"/>
    <x v="11"/>
  </r>
  <r>
    <x v="0"/>
    <s v="이준석"/>
    <x v="0"/>
    <x v="0"/>
    <x v="5"/>
    <x v="8"/>
    <x v="3"/>
    <x v="12"/>
  </r>
  <r>
    <x v="2"/>
    <s v="한성현"/>
    <x v="0"/>
    <x v="0"/>
    <x v="4"/>
    <x v="10"/>
    <x v="9"/>
    <x v="13"/>
  </r>
  <r>
    <x v="0"/>
    <s v="김경식"/>
    <x v="1"/>
    <x v="0"/>
    <x v="2"/>
    <x v="10"/>
    <x v="10"/>
    <x v="14"/>
  </r>
  <r>
    <x v="3"/>
    <s v="정참삼"/>
    <x v="0"/>
    <x v="0"/>
    <x v="1"/>
    <x v="4"/>
    <x v="2"/>
    <x v="15"/>
  </r>
  <r>
    <x v="1"/>
    <s v="유근숙"/>
    <x v="1"/>
    <x v="1"/>
    <x v="6"/>
    <x v="10"/>
    <x v="11"/>
    <x v="16"/>
  </r>
  <r>
    <x v="3"/>
    <s v="민병철"/>
    <x v="0"/>
    <x v="0"/>
    <x v="2"/>
    <x v="2"/>
    <x v="10"/>
    <x v="17"/>
  </r>
  <r>
    <x v="2"/>
    <s v="김기상"/>
    <x v="1"/>
    <x v="0"/>
    <x v="5"/>
    <x v="11"/>
    <x v="3"/>
    <x v="18"/>
  </r>
  <r>
    <x v="0"/>
    <s v="최선수"/>
    <x v="1"/>
    <x v="0"/>
    <x v="7"/>
    <x v="8"/>
    <x v="5"/>
    <x v="19"/>
  </r>
  <r>
    <x v="2"/>
    <s v="백준걸"/>
    <x v="0"/>
    <x v="1"/>
    <x v="5"/>
    <x v="7"/>
    <x v="7"/>
    <x v="20"/>
  </r>
  <r>
    <x v="1"/>
    <s v="이나영"/>
    <x v="1"/>
    <x v="1"/>
    <x v="4"/>
    <x v="7"/>
    <x v="9"/>
    <x v="21"/>
  </r>
  <r>
    <x v="0"/>
    <s v="허기상"/>
    <x v="1"/>
    <x v="0"/>
    <x v="6"/>
    <x v="2"/>
    <x v="3"/>
    <x v="22"/>
  </r>
  <r>
    <x v="3"/>
    <s v="박영후"/>
    <x v="1"/>
    <x v="0"/>
    <x v="8"/>
    <x v="10"/>
    <x v="9"/>
    <x v="20"/>
  </r>
  <r>
    <x v="3"/>
    <s v="정환홍"/>
    <x v="1"/>
    <x v="1"/>
    <x v="9"/>
    <x v="5"/>
    <x v="0"/>
    <x v="23"/>
  </r>
  <r>
    <x v="0"/>
    <s v="박병훈"/>
    <x v="1"/>
    <x v="0"/>
    <x v="1"/>
    <x v="9"/>
    <x v="2"/>
    <x v="24"/>
  </r>
  <r>
    <x v="0"/>
    <s v="박상준"/>
    <x v="0"/>
    <x v="0"/>
    <x v="10"/>
    <x v="3"/>
    <x v="9"/>
    <x v="17"/>
  </r>
  <r>
    <x v="1"/>
    <s v="최경수"/>
    <x v="1"/>
    <x v="1"/>
    <x v="10"/>
    <x v="5"/>
    <x v="10"/>
    <x v="25"/>
  </r>
  <r>
    <x v="2"/>
    <s v="도경민"/>
    <x v="0"/>
    <x v="1"/>
    <x v="11"/>
    <x v="12"/>
    <x v="5"/>
    <x v="26"/>
  </r>
  <r>
    <x v="2"/>
    <s v="김수정"/>
    <x v="1"/>
    <x v="1"/>
    <x v="12"/>
    <x v="13"/>
    <x v="5"/>
    <x v="27"/>
  </r>
  <r>
    <x v="2"/>
    <s v="이병렬"/>
    <x v="1"/>
    <x v="0"/>
    <x v="13"/>
    <x v="9"/>
    <x v="11"/>
    <x v="28"/>
  </r>
  <r>
    <x v="2"/>
    <s v="이영희"/>
    <x v="1"/>
    <x v="1"/>
    <x v="0"/>
    <x v="4"/>
    <x v="2"/>
    <x v="29"/>
  </r>
  <r>
    <x v="0"/>
    <s v="최재석"/>
    <x v="1"/>
    <x v="0"/>
    <x v="0"/>
    <x v="1"/>
    <x v="11"/>
    <x v="30"/>
  </r>
  <r>
    <x v="3"/>
    <s v="김형섭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7B084B-CFB4-4839-AFAD-BED250795B2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AO25" firstHeaderRow="1" firstDataRow="3" firstDataCol="3" rowPageCount="1" colPageCount="1"/>
  <pivotFields count="9">
    <pivotField axis="axisRow" compact="0" showAll="0">
      <items count="5">
        <item x="3"/>
        <item x="0"/>
        <item x="2"/>
        <item x="1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axis="axisCol"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 학과" sd="0" x="0"/>
        <item n="예술관습형 학과" x="1"/>
        <item t="default"/>
      </items>
    </pivotField>
  </pivotFields>
  <rowFields count="3">
    <field x="8"/>
    <field x="0"/>
    <field x="-2"/>
  </rowFields>
  <rowItems count="19">
    <i>
      <x/>
    </i>
    <i r="2">
      <x/>
    </i>
    <i r="2" i="1">
      <x v="1"/>
    </i>
    <i r="2" i="2">
      <x v="2"/>
    </i>
    <i>
      <x v="1"/>
    </i>
    <i r="1">
      <x v="2"/>
    </i>
    <i r="2">
      <x/>
    </i>
    <i r="2" i="1">
      <x v="1"/>
    </i>
    <i r="2" i="2">
      <x v="2"/>
    </i>
    <i r="1">
      <x v="3"/>
    </i>
    <i r="2">
      <x/>
    </i>
    <i r="2" i="1">
      <x v="1"/>
    </i>
    <i r="2" i="2">
      <x v="2"/>
    </i>
    <i t="default">
      <x v="1"/>
    </i>
    <i t="default" i="1">
      <x v="1"/>
    </i>
    <i t="default" i="2">
      <x v="1"/>
    </i>
    <i t="grand">
      <x/>
    </i>
    <i t="grand" i="1">
      <x/>
    </i>
    <i t="grand" i="2">
      <x/>
    </i>
  </rowItems>
  <colFields count="2">
    <field x="3"/>
    <field x="7"/>
  </colFields>
  <colItems count="37">
    <i>
      <x/>
      <x v="1"/>
    </i>
    <i r="1">
      <x v="4"/>
    </i>
    <i r="1">
      <x v="5"/>
    </i>
    <i r="1">
      <x v="6"/>
    </i>
    <i r="1">
      <x v="8"/>
    </i>
    <i r="1">
      <x v="10"/>
    </i>
    <i r="1">
      <x v="12"/>
    </i>
    <i r="1">
      <x v="13"/>
    </i>
    <i r="1">
      <x v="14"/>
    </i>
    <i r="1">
      <x v="16"/>
    </i>
    <i r="1">
      <x v="19"/>
    </i>
    <i r="1">
      <x v="20"/>
    </i>
    <i r="1">
      <x v="21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t="default">
      <x/>
    </i>
    <i>
      <x v="1"/>
      <x/>
    </i>
    <i r="1">
      <x v="2"/>
    </i>
    <i r="1">
      <x v="3"/>
    </i>
    <i r="1">
      <x v="7"/>
    </i>
    <i r="1">
      <x v="9"/>
    </i>
    <i r="1">
      <x v="11"/>
    </i>
    <i r="1">
      <x v="15"/>
    </i>
    <i r="1">
      <x v="17"/>
    </i>
    <i r="1">
      <x v="18"/>
    </i>
    <i r="1">
      <x v="22"/>
    </i>
    <i r="1">
      <x v="23"/>
    </i>
    <i r="1">
      <x v="26"/>
    </i>
    <i r="1">
      <x v="27"/>
    </i>
    <i t="default">
      <x v="1"/>
    </i>
    <i t="grand">
      <x/>
    </i>
  </colItems>
  <pageFields count="1">
    <pageField fld="2" hier="-1"/>
  </pageFields>
  <dataFields count="3">
    <dataField name="합계 : 학과성적" fld="4" baseField="0" baseItem="0"/>
    <dataField name="합계 : 어학테스트" fld="5" baseField="0" baseItem="0"/>
    <dataField name="합계 : 면접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 filterMode="1"/>
  <dimension ref="B2:H44"/>
  <sheetViews>
    <sheetView workbookViewId="0">
      <selection activeCell="B31" sqref="B31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hidden="1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hidden="1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hidden="1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hidden="1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hidden="1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hidden="1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hidden="1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hidden="1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hidden="1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hidden="1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hidden="1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hidden="1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hidden="1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hidden="1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hidden="1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hidden="1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AND(OR(B3="문예창작과",B3="문헌정보학과"),COUNTIF($F$3:$F$21,"&gt;=80"),COUNTIF($G$3:$G$21,"&gt;=80"),COUNTIF($H$3:$H$21,"&gt;=80"))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3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3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3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3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3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3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3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3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3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3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zoomScaleNormal="100" zoomScaleSheetLayoutView="160" workbookViewId="0">
      <selection activeCell="F4" sqref="F4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B38" sqref="B38:B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8.875" bestFit="1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:H34">SUMPRODUCT(E3:G3,{"70%","20%","10%"})</f>
        <v>0</v>
      </c>
      <c r="I3" s="3" t="str">
        <f>_xlfn.CONCAT(REPT("★",QUOTIENT(E3,10)),REPT("☆",10-QUOTIENT(E3,10)))</f>
        <v>★★★★★★★☆☆☆</v>
      </c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v>0</v>
      </c>
      <c r="I4" s="3" t="str">
        <f t="shared" ref="I4:I34" si="0">_xlfn.CONCAT(REPT("★",QUOTIENT(E4,10)),REPT("☆",10-QUOTIENT(E4,10)))</f>
        <v>★★★★★★★★★☆</v>
      </c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v>0</v>
      </c>
      <c r="I5" s="3" t="str">
        <f t="shared" si="0"/>
        <v>★★★★★★★☆☆☆</v>
      </c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v>0</v>
      </c>
      <c r="I6" s="3" t="str">
        <f t="shared" si="0"/>
        <v>★★★★★★★★☆☆</v>
      </c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v>0</v>
      </c>
      <c r="I7" s="3" t="str">
        <f t="shared" si="0"/>
        <v>★★★★★★★★★☆</v>
      </c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v>0</v>
      </c>
      <c r="I8" s="3" t="str">
        <f t="shared" si="0"/>
        <v>★★★★★★★☆☆☆</v>
      </c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v>0</v>
      </c>
      <c r="I9" s="3" t="str">
        <f t="shared" si="0"/>
        <v>★★★★★★★★★☆</v>
      </c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v>0</v>
      </c>
      <c r="I10" s="3" t="str">
        <f t="shared" si="0"/>
        <v>★★★★★★★☆☆☆</v>
      </c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v>0</v>
      </c>
      <c r="I11" s="3" t="str">
        <f t="shared" si="0"/>
        <v>★★★★★★★★☆☆</v>
      </c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v>0</v>
      </c>
      <c r="I12" s="3" t="str">
        <f t="shared" si="0"/>
        <v>★★★★★★★★★☆</v>
      </c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v>0</v>
      </c>
      <c r="I13" s="3" t="str">
        <f t="shared" si="0"/>
        <v>★★★★★★★★☆☆</v>
      </c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v>0</v>
      </c>
      <c r="I14" s="3" t="str">
        <f t="shared" si="0"/>
        <v>★★★★★★★★☆☆</v>
      </c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v>0</v>
      </c>
      <c r="I15" s="3" t="str">
        <f t="shared" si="0"/>
        <v>★★★★★★★★★☆</v>
      </c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v>0</v>
      </c>
      <c r="I16" s="3" t="str">
        <f t="shared" si="0"/>
        <v>★★★★★★★★★☆</v>
      </c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v>0</v>
      </c>
      <c r="I17" s="3" t="str">
        <f t="shared" si="0"/>
        <v>★★★★★★★☆☆☆</v>
      </c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v>0</v>
      </c>
      <c r="I18" s="3" t="str">
        <f t="shared" si="0"/>
        <v>★★★★★★★★★☆</v>
      </c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v>0</v>
      </c>
      <c r="I19" s="3" t="str">
        <f t="shared" si="0"/>
        <v>★★★★★★★★★☆</v>
      </c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v>0</v>
      </c>
      <c r="I20" s="3" t="str">
        <f t="shared" si="0"/>
        <v>★★★★★★★★★☆</v>
      </c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v>0</v>
      </c>
      <c r="I21" s="3" t="str">
        <f t="shared" si="0"/>
        <v>★★★★★☆☆☆☆☆</v>
      </c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v>0</v>
      </c>
      <c r="I22" s="3" t="str">
        <f t="shared" si="0"/>
        <v>★★★★★★★★★☆</v>
      </c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v>0</v>
      </c>
      <c r="I23" s="3" t="str">
        <f t="shared" si="0"/>
        <v>★★★★★★★★★☆</v>
      </c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v>0</v>
      </c>
      <c r="I24" s="3" t="str">
        <f t="shared" si="0"/>
        <v>★★★★★★★★★☆</v>
      </c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v>0</v>
      </c>
      <c r="I25" s="3" t="str">
        <f t="shared" si="0"/>
        <v>★★★★★★★★☆☆</v>
      </c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v>0</v>
      </c>
      <c r="I26" s="3" t="str">
        <f t="shared" si="0"/>
        <v>★★★★★★★★★☆</v>
      </c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v>0</v>
      </c>
      <c r="I27" s="3" t="str">
        <f t="shared" si="0"/>
        <v>★★★★★★★★★☆</v>
      </c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v>0</v>
      </c>
      <c r="I28" s="3" t="str">
        <f t="shared" si="0"/>
        <v>★★★★★★★★★☆</v>
      </c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v>0</v>
      </c>
      <c r="I29" s="3" t="str">
        <f t="shared" si="0"/>
        <v>★★★★★★★★★☆</v>
      </c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v>0</v>
      </c>
      <c r="I30" s="3" t="str">
        <f t="shared" si="0"/>
        <v>★★★★★★★★★☆</v>
      </c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v>0</v>
      </c>
      <c r="I31" s="3" t="str">
        <f t="shared" si="0"/>
        <v>★★★★★★★★☆☆</v>
      </c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v>0</v>
      </c>
      <c r="I32" s="3" t="str">
        <f t="shared" si="0"/>
        <v>★★★★★★☆☆☆☆</v>
      </c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v>0</v>
      </c>
      <c r="I33" s="3" t="str">
        <f t="shared" si="0"/>
        <v>★★★★★★★★★☆</v>
      </c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v>0</v>
      </c>
      <c r="I34" s="3" t="str">
        <f t="shared" si="0"/>
        <v>★★★★★★★★★☆</v>
      </c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 &amp; "명"</f>
        <v>20명</v>
      </c>
      <c r="C38" s="12">
        <f t="array" ref="C38">AVERAGE(IF(($D$3:$D$34=A38)*(IFERROR(FIND("정보",$A$3:$A$34),FALSE)),$G$3:$G$34))</f>
        <v>90.875</v>
      </c>
    </row>
    <row r="39" spans="1:10" x14ac:dyDescent="0.3">
      <c r="A39" s="3" t="s">
        <v>11</v>
      </c>
      <c r="B39" s="3" t="str">
        <f t="array" ref="B39">SUM(IF($D$3:$D$34=A39,1)) &amp; "명"</f>
        <v>12명</v>
      </c>
      <c r="C39" s="12">
        <f t="array" ref="C39">AVERAGE(IF(($D$3:$D$34=A39)*(IFERROR(FIND("정보",$A$3:$A$34),FALSE)),$G$3:$G$34))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AO25"/>
  <sheetViews>
    <sheetView workbookViewId="0">
      <selection activeCell="B11" sqref="B11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25" width="7.5" bestFit="1" customWidth="1"/>
    <col min="26" max="26" width="8.5" bestFit="1" customWidth="1"/>
    <col min="27" max="39" width="7.375" bestFit="1" customWidth="1"/>
    <col min="40" max="41" width="8.5" bestFit="1" customWidth="1"/>
  </cols>
  <sheetData>
    <row r="2" spans="2:41" x14ac:dyDescent="0.3">
      <c r="B2" s="37" t="s">
        <v>2</v>
      </c>
      <c r="C2" t="s">
        <v>76</v>
      </c>
    </row>
    <row r="4" spans="2:41" x14ac:dyDescent="0.3">
      <c r="E4" s="37" t="s">
        <v>3</v>
      </c>
      <c r="F4" s="37" t="s">
        <v>38</v>
      </c>
    </row>
    <row r="5" spans="2:41" x14ac:dyDescent="0.3">
      <c r="E5" t="s">
        <v>9</v>
      </c>
      <c r="Z5" t="s">
        <v>91</v>
      </c>
      <c r="AA5" t="s">
        <v>11</v>
      </c>
      <c r="AN5" t="s">
        <v>92</v>
      </c>
      <c r="AO5" t="s">
        <v>77</v>
      </c>
    </row>
    <row r="6" spans="2:41" x14ac:dyDescent="0.3">
      <c r="B6" s="37" t="s">
        <v>85</v>
      </c>
      <c r="C6" s="37" t="s">
        <v>0</v>
      </c>
      <c r="D6" s="37" t="s">
        <v>84</v>
      </c>
      <c r="E6">
        <v>86.15</v>
      </c>
      <c r="F6">
        <v>87.7</v>
      </c>
      <c r="G6">
        <v>87.75</v>
      </c>
      <c r="H6">
        <v>87.95</v>
      </c>
      <c r="I6">
        <v>89.45</v>
      </c>
      <c r="J6">
        <v>89.75</v>
      </c>
      <c r="K6">
        <v>90.1</v>
      </c>
      <c r="L6">
        <v>90.45</v>
      </c>
      <c r="M6">
        <v>90.9</v>
      </c>
      <c r="N6">
        <v>91.25</v>
      </c>
      <c r="O6">
        <v>91.85</v>
      </c>
      <c r="P6">
        <v>92.1</v>
      </c>
      <c r="Q6">
        <v>92.45</v>
      </c>
      <c r="R6">
        <v>92.85</v>
      </c>
      <c r="S6">
        <v>93</v>
      </c>
      <c r="T6">
        <v>93.05</v>
      </c>
      <c r="U6">
        <v>93.35</v>
      </c>
      <c r="V6">
        <v>93.85</v>
      </c>
      <c r="W6">
        <v>95.15</v>
      </c>
      <c r="X6">
        <v>96.85</v>
      </c>
      <c r="Y6">
        <v>97.15</v>
      </c>
      <c r="AA6">
        <v>85.15</v>
      </c>
      <c r="AB6">
        <v>86.5</v>
      </c>
      <c r="AC6">
        <v>86.65</v>
      </c>
      <c r="AD6">
        <v>88.75</v>
      </c>
      <c r="AE6">
        <v>89.5</v>
      </c>
      <c r="AF6">
        <v>90.05</v>
      </c>
      <c r="AG6">
        <v>91.15</v>
      </c>
      <c r="AH6">
        <v>91.6</v>
      </c>
      <c r="AI6">
        <v>91.75</v>
      </c>
      <c r="AJ6">
        <v>92.55</v>
      </c>
      <c r="AK6">
        <v>92.85</v>
      </c>
      <c r="AL6">
        <v>93.35</v>
      </c>
      <c r="AM6">
        <v>93.55</v>
      </c>
    </row>
    <row r="7" spans="2:41" x14ac:dyDescent="0.3">
      <c r="B7" t="s">
        <v>86</v>
      </c>
    </row>
    <row r="8" spans="2:41" x14ac:dyDescent="0.3">
      <c r="D8" t="s">
        <v>78</v>
      </c>
      <c r="E8">
        <v>79.3</v>
      </c>
      <c r="F8">
        <v>86.6</v>
      </c>
      <c r="G8">
        <v>91.5</v>
      </c>
      <c r="H8">
        <v>93.3</v>
      </c>
      <c r="I8">
        <v>93.3</v>
      </c>
      <c r="K8">
        <v>88.4</v>
      </c>
      <c r="L8">
        <v>93.5</v>
      </c>
      <c r="M8">
        <v>88.4</v>
      </c>
      <c r="N8">
        <v>185.2</v>
      </c>
      <c r="O8">
        <v>97.3</v>
      </c>
      <c r="Q8">
        <v>93.3</v>
      </c>
      <c r="R8">
        <v>97.7</v>
      </c>
      <c r="S8">
        <v>94</v>
      </c>
      <c r="V8">
        <v>93.3</v>
      </c>
      <c r="Y8">
        <v>97.7</v>
      </c>
      <c r="Z8">
        <v>1472.8</v>
      </c>
      <c r="AD8">
        <v>91.5</v>
      </c>
      <c r="AF8">
        <v>87.1</v>
      </c>
      <c r="AN8">
        <v>178.6</v>
      </c>
      <c r="AO8">
        <v>1651.3999999999999</v>
      </c>
    </row>
    <row r="9" spans="2:41" x14ac:dyDescent="0.3">
      <c r="D9" t="s">
        <v>81</v>
      </c>
      <c r="E9">
        <v>87</v>
      </c>
      <c r="F9">
        <v>78</v>
      </c>
      <c r="G9">
        <v>96</v>
      </c>
      <c r="H9">
        <v>70</v>
      </c>
      <c r="I9">
        <v>91</v>
      </c>
      <c r="K9">
        <v>87</v>
      </c>
      <c r="L9">
        <v>88</v>
      </c>
      <c r="M9">
        <v>91</v>
      </c>
      <c r="N9">
        <v>187</v>
      </c>
      <c r="O9">
        <v>78</v>
      </c>
      <c r="Q9">
        <v>94</v>
      </c>
      <c r="R9">
        <v>88</v>
      </c>
      <c r="S9">
        <v>92</v>
      </c>
      <c r="V9">
        <v>98</v>
      </c>
      <c r="Y9">
        <v>99</v>
      </c>
      <c r="Z9">
        <v>1424</v>
      </c>
      <c r="AD9">
        <v>95</v>
      </c>
      <c r="AF9">
        <v>96</v>
      </c>
      <c r="AN9">
        <v>191</v>
      </c>
      <c r="AO9">
        <v>1615</v>
      </c>
    </row>
    <row r="10" spans="2:41" x14ac:dyDescent="0.3">
      <c r="D10" t="s">
        <v>83</v>
      </c>
      <c r="E10">
        <v>97</v>
      </c>
      <c r="F10">
        <v>96</v>
      </c>
      <c r="G10">
        <v>76</v>
      </c>
      <c r="H10">
        <v>91</v>
      </c>
      <c r="I10">
        <v>82</v>
      </c>
      <c r="K10">
        <v>95</v>
      </c>
      <c r="L10">
        <v>87</v>
      </c>
      <c r="M10">
        <v>95</v>
      </c>
      <c r="N10">
        <v>175</v>
      </c>
      <c r="O10">
        <v>92</v>
      </c>
      <c r="Q10">
        <v>90</v>
      </c>
      <c r="R10">
        <v>88</v>
      </c>
      <c r="S10">
        <v>92</v>
      </c>
      <c r="V10">
        <v>92</v>
      </c>
      <c r="Y10">
        <v>95</v>
      </c>
      <c r="Z10">
        <v>1443</v>
      </c>
      <c r="AD10">
        <v>80</v>
      </c>
      <c r="AF10">
        <v>91</v>
      </c>
      <c r="AN10">
        <v>171</v>
      </c>
      <c r="AO10">
        <v>1614</v>
      </c>
    </row>
    <row r="11" spans="2:41" x14ac:dyDescent="0.3">
      <c r="B11" t="s">
        <v>87</v>
      </c>
    </row>
    <row r="12" spans="2:41" x14ac:dyDescent="0.3">
      <c r="C12" t="s">
        <v>7</v>
      </c>
    </row>
    <row r="13" spans="2:41" x14ac:dyDescent="0.3">
      <c r="D13" t="s">
        <v>78</v>
      </c>
      <c r="J13">
        <v>91.5</v>
      </c>
      <c r="T13">
        <v>97.3</v>
      </c>
      <c r="U13">
        <v>93.3</v>
      </c>
      <c r="W13">
        <v>99.9</v>
      </c>
      <c r="X13">
        <v>97.3</v>
      </c>
      <c r="Z13">
        <v>479.3</v>
      </c>
      <c r="AA13">
        <v>81.099999999999994</v>
      </c>
      <c r="AB13">
        <v>84.6</v>
      </c>
      <c r="AE13">
        <v>88.4</v>
      </c>
      <c r="AJ13">
        <v>93.3</v>
      </c>
      <c r="AK13">
        <v>97.3</v>
      </c>
      <c r="AN13">
        <v>444.7</v>
      </c>
      <c r="AO13">
        <v>923.99999999999989</v>
      </c>
    </row>
    <row r="14" spans="2:41" x14ac:dyDescent="0.3">
      <c r="D14" t="s">
        <v>81</v>
      </c>
      <c r="J14">
        <v>88</v>
      </c>
      <c r="T14">
        <v>84</v>
      </c>
      <c r="U14">
        <v>97</v>
      </c>
      <c r="W14">
        <v>91</v>
      </c>
      <c r="X14">
        <v>97</v>
      </c>
      <c r="Z14">
        <v>457</v>
      </c>
      <c r="AA14">
        <v>79</v>
      </c>
      <c r="AB14">
        <v>77</v>
      </c>
      <c r="AE14">
        <v>78</v>
      </c>
      <c r="AJ14">
        <v>87</v>
      </c>
      <c r="AK14">
        <v>98</v>
      </c>
      <c r="AN14">
        <v>419</v>
      </c>
      <c r="AO14">
        <v>876</v>
      </c>
    </row>
    <row r="15" spans="2:41" x14ac:dyDescent="0.3">
      <c r="D15" t="s">
        <v>83</v>
      </c>
      <c r="J15">
        <v>88</v>
      </c>
      <c r="T15">
        <v>92</v>
      </c>
      <c r="U15">
        <v>91</v>
      </c>
      <c r="W15">
        <v>90</v>
      </c>
      <c r="X15">
        <v>96</v>
      </c>
      <c r="Z15">
        <v>457</v>
      </c>
      <c r="AA15">
        <v>96</v>
      </c>
      <c r="AB15">
        <v>96</v>
      </c>
      <c r="AE15">
        <v>99</v>
      </c>
      <c r="AJ15">
        <v>95</v>
      </c>
      <c r="AK15">
        <v>82</v>
      </c>
      <c r="AN15">
        <v>468</v>
      </c>
      <c r="AO15">
        <v>925</v>
      </c>
    </row>
    <row r="16" spans="2:41" x14ac:dyDescent="0.3">
      <c r="C16" t="s">
        <v>12</v>
      </c>
    </row>
    <row r="17" spans="2:41" x14ac:dyDescent="0.3">
      <c r="D17" t="s">
        <v>78</v>
      </c>
      <c r="P17">
        <v>88.4</v>
      </c>
      <c r="Z17">
        <v>88.4</v>
      </c>
      <c r="AC17">
        <v>79.3</v>
      </c>
      <c r="AG17">
        <v>91.7</v>
      </c>
      <c r="AH17">
        <v>94</v>
      </c>
      <c r="AI17">
        <v>91.5</v>
      </c>
      <c r="AL17">
        <v>93.5</v>
      </c>
      <c r="AM17">
        <v>93.3</v>
      </c>
      <c r="AN17">
        <v>543.29999999999995</v>
      </c>
      <c r="AO17">
        <v>631.69999999999993</v>
      </c>
    </row>
    <row r="18" spans="2:41" x14ac:dyDescent="0.3">
      <c r="D18" t="s">
        <v>81</v>
      </c>
      <c r="P18">
        <v>94</v>
      </c>
      <c r="Z18">
        <v>94</v>
      </c>
      <c r="AC18">
        <v>91</v>
      </c>
      <c r="AG18">
        <v>96</v>
      </c>
      <c r="AH18">
        <v>88</v>
      </c>
      <c r="AI18">
        <v>98</v>
      </c>
      <c r="AL18">
        <v>95</v>
      </c>
      <c r="AM18">
        <v>92</v>
      </c>
      <c r="AN18">
        <v>560</v>
      </c>
      <c r="AO18">
        <v>654</v>
      </c>
    </row>
    <row r="19" spans="2:41" x14ac:dyDescent="0.3">
      <c r="D19" t="s">
        <v>83</v>
      </c>
      <c r="P19">
        <v>97</v>
      </c>
      <c r="Z19">
        <v>97</v>
      </c>
      <c r="AC19">
        <v>96</v>
      </c>
      <c r="AG19">
        <v>87</v>
      </c>
      <c r="AH19">
        <v>90</v>
      </c>
      <c r="AI19">
        <v>88</v>
      </c>
      <c r="AL19">
        <v>92</v>
      </c>
      <c r="AM19">
        <v>95</v>
      </c>
      <c r="AN19">
        <v>548</v>
      </c>
      <c r="AO19">
        <v>645</v>
      </c>
    </row>
    <row r="20" spans="2:41" x14ac:dyDescent="0.3">
      <c r="B20" t="s">
        <v>88</v>
      </c>
      <c r="J20">
        <v>91.5</v>
      </c>
      <c r="P20">
        <v>88.4</v>
      </c>
      <c r="T20">
        <v>97.3</v>
      </c>
      <c r="U20">
        <v>93.3</v>
      </c>
      <c r="W20">
        <v>99.9</v>
      </c>
      <c r="X20">
        <v>97.3</v>
      </c>
      <c r="Z20">
        <v>567.70000000000005</v>
      </c>
      <c r="AA20">
        <v>81.099999999999994</v>
      </c>
      <c r="AB20">
        <v>84.6</v>
      </c>
      <c r="AC20">
        <v>79.3</v>
      </c>
      <c r="AE20">
        <v>88.4</v>
      </c>
      <c r="AG20">
        <v>91.7</v>
      </c>
      <c r="AH20">
        <v>94</v>
      </c>
      <c r="AI20">
        <v>91.5</v>
      </c>
      <c r="AJ20">
        <v>93.3</v>
      </c>
      <c r="AK20">
        <v>97.3</v>
      </c>
      <c r="AL20">
        <v>93.5</v>
      </c>
      <c r="AM20">
        <v>93.3</v>
      </c>
      <c r="AN20">
        <v>988</v>
      </c>
      <c r="AO20">
        <v>1555.6999999999998</v>
      </c>
    </row>
    <row r="21" spans="2:41" x14ac:dyDescent="0.3">
      <c r="B21" t="s">
        <v>89</v>
      </c>
      <c r="J21">
        <v>88</v>
      </c>
      <c r="P21">
        <v>94</v>
      </c>
      <c r="T21">
        <v>84</v>
      </c>
      <c r="U21">
        <v>97</v>
      </c>
      <c r="W21">
        <v>91</v>
      </c>
      <c r="X21">
        <v>97</v>
      </c>
      <c r="Z21">
        <v>551</v>
      </c>
      <c r="AA21">
        <v>79</v>
      </c>
      <c r="AB21">
        <v>77</v>
      </c>
      <c r="AC21">
        <v>91</v>
      </c>
      <c r="AE21">
        <v>78</v>
      </c>
      <c r="AG21">
        <v>96</v>
      </c>
      <c r="AH21">
        <v>88</v>
      </c>
      <c r="AI21">
        <v>98</v>
      </c>
      <c r="AJ21">
        <v>87</v>
      </c>
      <c r="AK21">
        <v>98</v>
      </c>
      <c r="AL21">
        <v>95</v>
      </c>
      <c r="AM21">
        <v>92</v>
      </c>
      <c r="AN21">
        <v>979</v>
      </c>
      <c r="AO21">
        <v>1530</v>
      </c>
    </row>
    <row r="22" spans="2:41" x14ac:dyDescent="0.3">
      <c r="B22" t="s">
        <v>90</v>
      </c>
      <c r="J22">
        <v>88</v>
      </c>
      <c r="P22">
        <v>97</v>
      </c>
      <c r="T22">
        <v>92</v>
      </c>
      <c r="U22">
        <v>91</v>
      </c>
      <c r="W22">
        <v>90</v>
      </c>
      <c r="X22">
        <v>96</v>
      </c>
      <c r="Z22">
        <v>554</v>
      </c>
      <c r="AA22">
        <v>96</v>
      </c>
      <c r="AB22">
        <v>96</v>
      </c>
      <c r="AC22">
        <v>96</v>
      </c>
      <c r="AE22">
        <v>99</v>
      </c>
      <c r="AG22">
        <v>87</v>
      </c>
      <c r="AH22">
        <v>90</v>
      </c>
      <c r="AI22">
        <v>88</v>
      </c>
      <c r="AJ22">
        <v>95</v>
      </c>
      <c r="AK22">
        <v>82</v>
      </c>
      <c r="AL22">
        <v>92</v>
      </c>
      <c r="AM22">
        <v>95</v>
      </c>
      <c r="AN22">
        <v>1016</v>
      </c>
      <c r="AO22">
        <v>1570</v>
      </c>
    </row>
    <row r="23" spans="2:41" x14ac:dyDescent="0.3">
      <c r="B23" t="s">
        <v>79</v>
      </c>
      <c r="E23">
        <v>79.3</v>
      </c>
      <c r="F23">
        <v>86.6</v>
      </c>
      <c r="G23">
        <v>91.5</v>
      </c>
      <c r="H23">
        <v>93.3</v>
      </c>
      <c r="I23">
        <v>93.3</v>
      </c>
      <c r="J23">
        <v>91.5</v>
      </c>
      <c r="K23">
        <v>88.4</v>
      </c>
      <c r="L23">
        <v>93.5</v>
      </c>
      <c r="M23">
        <v>88.4</v>
      </c>
      <c r="N23">
        <v>185.2</v>
      </c>
      <c r="O23">
        <v>97.3</v>
      </c>
      <c r="P23">
        <v>88.4</v>
      </c>
      <c r="Q23">
        <v>93.3</v>
      </c>
      <c r="R23">
        <v>97.7</v>
      </c>
      <c r="S23">
        <v>94</v>
      </c>
      <c r="T23">
        <v>97.3</v>
      </c>
      <c r="U23">
        <v>93.3</v>
      </c>
      <c r="V23">
        <v>93.3</v>
      </c>
      <c r="W23">
        <v>99.9</v>
      </c>
      <c r="X23">
        <v>97.3</v>
      </c>
      <c r="Y23">
        <v>97.7</v>
      </c>
      <c r="Z23">
        <v>2040.5</v>
      </c>
      <c r="AA23">
        <v>81.099999999999994</v>
      </c>
      <c r="AB23">
        <v>84.6</v>
      </c>
      <c r="AC23">
        <v>79.3</v>
      </c>
      <c r="AD23">
        <v>91.5</v>
      </c>
      <c r="AE23">
        <v>88.4</v>
      </c>
      <c r="AF23">
        <v>87.1</v>
      </c>
      <c r="AG23">
        <v>91.7</v>
      </c>
      <c r="AH23">
        <v>94</v>
      </c>
      <c r="AI23">
        <v>91.5</v>
      </c>
      <c r="AJ23">
        <v>93.3</v>
      </c>
      <c r="AK23">
        <v>97.3</v>
      </c>
      <c r="AL23">
        <v>93.5</v>
      </c>
      <c r="AM23">
        <v>93.3</v>
      </c>
      <c r="AN23">
        <v>1166.5999999999999</v>
      </c>
      <c r="AO23">
        <v>3207.0999999999995</v>
      </c>
    </row>
    <row r="24" spans="2:41" x14ac:dyDescent="0.3">
      <c r="B24" t="s">
        <v>80</v>
      </c>
      <c r="E24">
        <v>87</v>
      </c>
      <c r="F24">
        <v>78</v>
      </c>
      <c r="G24">
        <v>96</v>
      </c>
      <c r="H24">
        <v>70</v>
      </c>
      <c r="I24">
        <v>91</v>
      </c>
      <c r="J24">
        <v>88</v>
      </c>
      <c r="K24">
        <v>87</v>
      </c>
      <c r="L24">
        <v>88</v>
      </c>
      <c r="M24">
        <v>91</v>
      </c>
      <c r="N24">
        <v>187</v>
      </c>
      <c r="O24">
        <v>78</v>
      </c>
      <c r="P24">
        <v>94</v>
      </c>
      <c r="Q24">
        <v>94</v>
      </c>
      <c r="R24">
        <v>88</v>
      </c>
      <c r="S24">
        <v>92</v>
      </c>
      <c r="T24">
        <v>84</v>
      </c>
      <c r="U24">
        <v>97</v>
      </c>
      <c r="V24">
        <v>98</v>
      </c>
      <c r="W24">
        <v>91</v>
      </c>
      <c r="X24">
        <v>97</v>
      </c>
      <c r="Y24">
        <v>99</v>
      </c>
      <c r="Z24">
        <v>1975</v>
      </c>
      <c r="AA24">
        <v>79</v>
      </c>
      <c r="AB24">
        <v>77</v>
      </c>
      <c r="AC24">
        <v>91</v>
      </c>
      <c r="AD24">
        <v>95</v>
      </c>
      <c r="AE24">
        <v>78</v>
      </c>
      <c r="AF24">
        <v>96</v>
      </c>
      <c r="AG24">
        <v>96</v>
      </c>
      <c r="AH24">
        <v>88</v>
      </c>
      <c r="AI24">
        <v>98</v>
      </c>
      <c r="AJ24">
        <v>87</v>
      </c>
      <c r="AK24">
        <v>98</v>
      </c>
      <c r="AL24">
        <v>95</v>
      </c>
      <c r="AM24">
        <v>92</v>
      </c>
      <c r="AN24">
        <v>1170</v>
      </c>
      <c r="AO24">
        <v>3145</v>
      </c>
    </row>
    <row r="25" spans="2:41" x14ac:dyDescent="0.3">
      <c r="B25" t="s">
        <v>82</v>
      </c>
      <c r="E25">
        <v>97</v>
      </c>
      <c r="F25">
        <v>96</v>
      </c>
      <c r="G25">
        <v>76</v>
      </c>
      <c r="H25">
        <v>91</v>
      </c>
      <c r="I25">
        <v>82</v>
      </c>
      <c r="J25">
        <v>88</v>
      </c>
      <c r="K25">
        <v>95</v>
      </c>
      <c r="L25">
        <v>87</v>
      </c>
      <c r="M25">
        <v>95</v>
      </c>
      <c r="N25">
        <v>175</v>
      </c>
      <c r="O25">
        <v>92</v>
      </c>
      <c r="P25">
        <v>97</v>
      </c>
      <c r="Q25">
        <v>90</v>
      </c>
      <c r="R25">
        <v>88</v>
      </c>
      <c r="S25">
        <v>92</v>
      </c>
      <c r="T25">
        <v>92</v>
      </c>
      <c r="U25">
        <v>91</v>
      </c>
      <c r="V25">
        <v>92</v>
      </c>
      <c r="W25">
        <v>90</v>
      </c>
      <c r="X25">
        <v>96</v>
      </c>
      <c r="Y25">
        <v>95</v>
      </c>
      <c r="Z25">
        <v>1997</v>
      </c>
      <c r="AA25">
        <v>96</v>
      </c>
      <c r="AB25">
        <v>96</v>
      </c>
      <c r="AC25">
        <v>96</v>
      </c>
      <c r="AD25">
        <v>80</v>
      </c>
      <c r="AE25">
        <v>99</v>
      </c>
      <c r="AF25">
        <v>91</v>
      </c>
      <c r="AG25">
        <v>87</v>
      </c>
      <c r="AH25">
        <v>90</v>
      </c>
      <c r="AI25">
        <v>88</v>
      </c>
      <c r="AJ25">
        <v>95</v>
      </c>
      <c r="AK25">
        <v>82</v>
      </c>
      <c r="AL25">
        <v>92</v>
      </c>
      <c r="AM25">
        <v>95</v>
      </c>
      <c r="AN25">
        <v>1187</v>
      </c>
      <c r="AO25">
        <v>3184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L4" sqref="L4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8648E8C4-212E-4690-98F5-39673F7F321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I34" sqref="I34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21" sqref="G21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8">
        <v>79.3</v>
      </c>
      <c r="E5" s="38">
        <v>78</v>
      </c>
      <c r="F5" s="38">
        <v>69</v>
      </c>
      <c r="G5" s="39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8">
        <v>95.2</v>
      </c>
      <c r="E6" s="38">
        <v>97</v>
      </c>
      <c r="F6" s="38">
        <v>94</v>
      </c>
      <c r="G6" s="39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8">
        <v>97.3</v>
      </c>
      <c r="E7" s="38" t="s">
        <v>70</v>
      </c>
      <c r="F7" s="38">
        <v>77</v>
      </c>
      <c r="G7" s="39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8">
        <v>81.099999999999994</v>
      </c>
      <c r="E8" s="38">
        <v>82</v>
      </c>
      <c r="F8" s="38">
        <v>82</v>
      </c>
      <c r="G8" s="39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8">
        <v>88.4</v>
      </c>
      <c r="E9" s="38">
        <v>91</v>
      </c>
      <c r="F9" s="38">
        <v>95</v>
      </c>
      <c r="G9" s="39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8">
        <v>91.7</v>
      </c>
      <c r="E10" s="38">
        <v>95</v>
      </c>
      <c r="F10" s="38">
        <v>88</v>
      </c>
      <c r="G10" s="39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8">
        <v>81.099999999999994</v>
      </c>
      <c r="E11" s="38">
        <v>87</v>
      </c>
      <c r="F11" s="38">
        <v>82</v>
      </c>
      <c r="G11" s="39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8">
        <v>72.8</v>
      </c>
      <c r="E12" s="38">
        <v>98</v>
      </c>
      <c r="F12" s="38">
        <v>80</v>
      </c>
      <c r="G12" s="39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8">
        <v>72.8</v>
      </c>
      <c r="E13" s="38">
        <v>99</v>
      </c>
      <c r="F13" s="38">
        <v>80</v>
      </c>
      <c r="G13" s="39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8">
        <v>93.3</v>
      </c>
      <c r="E14" s="38">
        <v>70</v>
      </c>
      <c r="F14" s="38">
        <v>91</v>
      </c>
      <c r="G14" s="39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8" t="s">
        <v>70</v>
      </c>
      <c r="E15" s="38">
        <v>94</v>
      </c>
      <c r="F15" s="38">
        <v>92</v>
      </c>
      <c r="G15" s="39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8">
        <v>88.4</v>
      </c>
      <c r="E16" s="38">
        <v>94</v>
      </c>
      <c r="F16" s="38">
        <v>97</v>
      </c>
      <c r="G16" s="39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8">
        <v>86.6</v>
      </c>
      <c r="E17" s="38">
        <v>78</v>
      </c>
      <c r="F17" s="38">
        <v>96</v>
      </c>
      <c r="G17" s="39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8">
        <v>97.3</v>
      </c>
      <c r="E18" s="38">
        <v>98</v>
      </c>
      <c r="F18" s="38">
        <v>97</v>
      </c>
      <c r="G18" s="39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8">
        <v>91.5</v>
      </c>
      <c r="E19" s="38">
        <v>98</v>
      </c>
      <c r="F19" s="38">
        <v>88</v>
      </c>
      <c r="G19" s="39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8">
        <v>94</v>
      </c>
      <c r="E20" s="38">
        <v>92</v>
      </c>
      <c r="F20" s="38">
        <v>92</v>
      </c>
      <c r="G20" s="39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8">
        <v>97.7</v>
      </c>
      <c r="E21" s="38">
        <v>88</v>
      </c>
      <c r="F21" s="38">
        <v>88</v>
      </c>
      <c r="G21" s="39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8">
        <v>91.7</v>
      </c>
      <c r="E22" s="38">
        <v>96</v>
      </c>
      <c r="F22" s="38">
        <v>87</v>
      </c>
      <c r="G22" s="39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8">
        <v>71.099999999999994</v>
      </c>
      <c r="E23" s="38">
        <v>92</v>
      </c>
      <c r="F23" s="38">
        <v>92</v>
      </c>
      <c r="G23" s="39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8">
        <v>81.099999999999994</v>
      </c>
      <c r="E24" s="38">
        <v>79</v>
      </c>
      <c r="F24" s="38">
        <v>96</v>
      </c>
      <c r="G24" s="39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8">
        <v>84.6</v>
      </c>
      <c r="E25" s="38">
        <v>77</v>
      </c>
      <c r="F25" s="38">
        <v>96</v>
      </c>
      <c r="G25" s="39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8">
        <v>72.8</v>
      </c>
      <c r="E26" s="38">
        <v>95</v>
      </c>
      <c r="F26" s="38">
        <v>91</v>
      </c>
      <c r="G26" s="39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8">
        <v>99.9</v>
      </c>
      <c r="E27" s="38">
        <v>95</v>
      </c>
      <c r="F27" s="38">
        <v>94</v>
      </c>
      <c r="G27" s="39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8">
        <v>93.3</v>
      </c>
      <c r="E28" s="38">
        <v>87</v>
      </c>
      <c r="F28" s="38">
        <v>95</v>
      </c>
      <c r="G28" s="39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8">
        <v>93.3</v>
      </c>
      <c r="E29" s="38">
        <v>94</v>
      </c>
      <c r="F29" s="38">
        <v>90</v>
      </c>
      <c r="G29" s="39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0">
        <v>97.7</v>
      </c>
      <c r="E30" s="40">
        <v>99</v>
      </c>
      <c r="F30" s="40">
        <v>95</v>
      </c>
      <c r="G30" s="41">
        <f t="shared" si="0"/>
        <v>97.233333333333334</v>
      </c>
    </row>
  </sheetData>
  <phoneticPr fontId="1" type="noConversion"/>
  <conditionalFormatting sqref="G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{4FB102DB-418D-4C9F-BC99-1393EAF33660}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{3A912834-D298-482D-9865-61EADA030935}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{DC918986-8A79-4AA1-A744-F68CFE4151F6}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B102DB-418D-4C9F-BC99-1393EAF3366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A912834-D298-482D-9865-61EADA03093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C918986-8A79-4AA1-A744-F68CFE4151F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6" sqref="B6:G7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2026-05-27T05:08:26Z</dcterms:modified>
</cp:coreProperties>
</file>