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90f8b4bd9a6d08/바탕 화면/"/>
    </mc:Choice>
  </mc:AlternateContent>
  <xr:revisionPtr revIDLastSave="17" documentId="8_{760365BE-93DF-4117-A9CC-28A3DB26D5D2}" xr6:coauthVersionLast="47" xr6:coauthVersionMax="47" xr10:uidLastSave="{F49F846E-09F8-425E-840B-541566F1D03F}"/>
  <bookViews>
    <workbookView xWindow="0" yWindow="340" windowWidth="13160" windowHeight="14450" firstSheet="5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8" i="3" l="1" a="1"/>
  <c r="C38" i="3" s="1"/>
  <c r="C39" i="3" a="1"/>
  <c r="C39" i="3" s="1"/>
  <c r="B39" i="3" a="1"/>
  <c r="B39" i="3" s="1"/>
  <c r="B38" i="3" a="1"/>
  <c r="B38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B12" i="5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24" i="3" a="1"/>
  <c r="J33" i="3" a="1"/>
  <c r="J28" i="3" a="1"/>
  <c r="J6" i="3" a="1"/>
  <c r="J32" i="3" a="1"/>
  <c r="J10" i="3" a="1"/>
  <c r="J5" i="3" a="1"/>
  <c r="J14" i="3" a="1"/>
  <c r="J9" i="3" a="1"/>
  <c r="J18" i="3" a="1"/>
  <c r="J26" i="3" a="1"/>
  <c r="J22" i="3" a="1"/>
  <c r="J34" i="3" a="1"/>
  <c r="J30" i="3" a="1"/>
  <c r="J7" i="3" a="1"/>
  <c r="J11" i="3" a="1"/>
  <c r="J15" i="3" a="1"/>
  <c r="J19" i="3" a="1"/>
  <c r="J27" i="3" a="1"/>
  <c r="J23" i="3" a="1"/>
  <c r="J31" i="3" a="1"/>
  <c r="J3" i="3" a="1"/>
  <c r="J4" i="3" a="1"/>
  <c r="J13" i="3" a="1"/>
  <c r="J8" i="3" a="1"/>
  <c r="J17" i="3" a="1"/>
  <c r="J12" i="3" a="1"/>
  <c r="J21" i="3" a="1"/>
  <c r="J16" i="3" a="1"/>
  <c r="J25" i="3" a="1"/>
  <c r="J20" i="3" a="1"/>
  <c r="J29" i="3" a="1"/>
  <c r="J27" i="3" l="1"/>
  <c r="J19" i="3"/>
  <c r="J11" i="3"/>
  <c r="J34" i="3"/>
  <c r="J26" i="3"/>
  <c r="J18" i="3"/>
  <c r="J10" i="3"/>
  <c r="J33" i="3"/>
  <c r="J25" i="3"/>
  <c r="J17" i="3"/>
  <c r="J9" i="3"/>
  <c r="J32" i="3"/>
  <c r="J24" i="3"/>
  <c r="J16" i="3"/>
  <c r="J8" i="3"/>
  <c r="J31" i="3"/>
  <c r="J23" i="3"/>
  <c r="J15" i="3"/>
  <c r="J7" i="3"/>
  <c r="J30" i="3"/>
  <c r="J22" i="3"/>
  <c r="J14" i="3"/>
  <c r="J6" i="3"/>
  <c r="J29" i="3"/>
  <c r="J21" i="3"/>
  <c r="J13" i="3"/>
  <c r="J5" i="3"/>
  <c r="J28" i="3"/>
  <c r="J20" i="3"/>
  <c r="J12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DA2B4E-55F4-41D8-B8F7-16239BCADF3A}" name="MS Access Database_Query" type="1" refreshedVersion="8" background="1">
    <dbPr connection="DSN=MS Access Database;DBQ=C:\2025_기출문제집_컴활1급실기_학습자료_241206 update\02 최신기출유형\02회\학과별성적.accdb;DefaultDir=C: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<sst xmlns="http://schemas.openxmlformats.org/spreadsheetml/2006/main" count="439" uniqueCount="89">
  <si>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</si>
  <si>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</si>
  <si>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</si>
  <si>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</si>
  <si>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</si>
  <si>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</si>
  <si>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</si>
  <si>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</si>
  <si>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</si>
  <si>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</si>
  <si>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</si>
  <si>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</si>
  <si>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</si>
  <si>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</si>
  <si>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</si>
  <si>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</si>
  <si>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</si>
  <si>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</si>
  <si>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</si>
  <si>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</si>
  <si>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</si>
  <si>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</si>
  <si>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</si>
  <si>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</si>
  <si>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</si>
  <si>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</si>
  <si>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</si>
  <si>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</si>
  <si>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</si>
  <si>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</si>
  <si>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</si>
  <si>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</si>
  <si>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</si>
  <si>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</si>
  <si>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</si>
  <si>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</si>
  <si>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</si>
  <si>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</si>
  <si>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</si>
  <si>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</si>
  <si>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</si>
  <si>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</si>
  <si>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</si>
  <si>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</si>
  <si>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</si>
  <si>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</si>
  <si>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</si>
  <si>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</si>
  <si>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</si>
  <si>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</si>
  <si>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</si>
  <si>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</si>
  <si>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</si>
  <si>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</si>
  <si>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</si>
  <si>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</si>
  <si>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</si>
  <si>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</si>
  <si>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</si>
  <si>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</si>
  <si>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</si>
  <si>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</si>
  <si>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</si>
  <si>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</si>
  <si>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</si>
  <si>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</si>
  <si>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</si>
  <si>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</si>
  <si>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</si>
  <si>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</si>
  <si>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</si>
  <si>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</si>
  <si>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</si>
  <si>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</si>
  <si>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</si>
  <si>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</si>
  <si>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</si>
  <si>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</si>
  <si>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</si>
  <si>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</si>
  <si>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</si>
  <si>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예술 · 관습형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</si>
  <si>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</si>
  <si>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</si>
  <si>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</si>
  <si>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</si>
  <si>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</si>
  <si>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</si>
  <si>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3나현진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</si>
</sst>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center" wrapText="1"/>
      <protection locked="0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center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center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tx1">
              <a:lumMod val="75000"/>
              <a:lumOff val="2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F9DB60E2-FE63-BAE4-730E-5E3896A012C1}"/>
            </a:ext>
          </a:extLst>
        </xdr:cNvPr>
        <xdr:cNvSpPr/>
      </xdr:nvSpPr>
      <xdr:spPr>
        <a:xfrm>
          <a:off x="3511550" y="215900"/>
          <a:ext cx="6667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209261FD-74C8-4526-87C9-DF33356F4FDF}"/>
            </a:ext>
          </a:extLst>
        </xdr:cNvPr>
        <xdr:cNvSpPr/>
      </xdr:nvSpPr>
      <xdr:spPr>
        <a:xfrm>
          <a:off x="4178300" y="215900"/>
          <a:ext cx="742950" cy="4318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450850</xdr:colOff>
          <xdr:row>0</xdr:row>
          <xdr:rowOff>171450</xdr:rowOff>
        </xdr:from>
        <xdr:to>
          <xdr:col>8</xdr:col>
          <xdr:colOff>1028700</xdr:colOff>
          <xdr:row>2</xdr:row>
          <xdr:rowOff>133350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q54" refreshedDate="45696.975276967591" backgroundQuery="1" createdVersion="8" refreshedVersion="8" minRefreshableVersion="3" recordCount="35" xr:uid="{E3A7174F-F6B7-42B0-8D73-3C44302F64C9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B795A-C87E-4CAE-AFE3-590926629169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 · 관습형 학과" sd="0" x="1"/>
        <item t="default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workbookViewId="0">
      <selection activeCell="B3" sqref="B3"/>
    </sheetView>
  </sheetViews>
  <sheetFormatPr defaultRowHeight="17" x14ac:dyDescent="0.45"/>
  <cols>
    <col min="1" max="1" width="2.83203125" customWidth="1"/>
    <col min="2" max="2" width="13" bestFit="1" customWidth="1"/>
    <col min="3" max="3" width="7.08203125" bestFit="1" customWidth="1"/>
    <col min="4" max="4" width="4.75" customWidth="1"/>
    <col min="5" max="5" width="5.08203125" customWidth="1"/>
    <col min="7" max="7" width="11" bestFit="1" customWidth="1"/>
    <col min="8" max="8" width="5.75" customWidth="1"/>
  </cols>
  <sheetData>
    <row r="2" spans="2:8" x14ac:dyDescent="0.4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5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5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5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5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5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5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5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5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5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5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5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5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5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5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5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5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5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5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5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5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5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5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5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5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5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5">
      <c r="B29" s="27" t="s">
        <v>75</v>
      </c>
    </row>
    <row r="30" spans="2:8" x14ac:dyDescent="0.45">
      <c r="B30" t="b">
        <f>AND(OR(B3="문예창작과",B3="문헌정보학과"),COUNTIF(F3:H3,"&gt;=80")=3)</f>
        <v>1</v>
      </c>
    </row>
    <row r="32" spans="2:8" x14ac:dyDescent="0.45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5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5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5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5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5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5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5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5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5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Normal="100" zoomScaleSheetLayoutView="100" workbookViewId="0">
      <selection activeCell="M14" sqref="M14"/>
    </sheetView>
  </sheetViews>
  <sheetFormatPr defaultRowHeight="17" x14ac:dyDescent="0.45"/>
  <cols>
    <col min="1" max="1" width="4.25" customWidth="1"/>
    <col min="2" max="2" width="13" bestFit="1" customWidth="1"/>
    <col min="3" max="5" width="7.33203125" customWidth="1"/>
    <col min="6" max="6" width="10.25" customWidth="1"/>
    <col min="7" max="7" width="12.08203125" customWidth="1"/>
    <col min="8" max="8" width="7.33203125" customWidth="1"/>
    <col min="9" max="9" width="8.33203125" customWidth="1"/>
  </cols>
  <sheetData>
    <row r="2" spans="2:9" x14ac:dyDescent="0.45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5">
      <c r="B3" s="28" t="s">
        <v>19</v>
      </c>
      <c r="C3" s="28" t="s">
        <v>21</v>
      </c>
      <c r="D3" s="28">
        <v>3</v>
      </c>
      <c r="E3" s="28" t="s">
        <v>9</v>
      </c>
      <c r="F3" s="29">
        <v>79.3</v>
      </c>
      <c r="G3" s="29">
        <v>78</v>
      </c>
      <c r="H3" s="29">
        <v>69</v>
      </c>
      <c r="I3" s="30">
        <v>75.95</v>
      </c>
    </row>
    <row r="4" spans="2:9" x14ac:dyDescent="0.45">
      <c r="B4" s="31" t="s">
        <v>19</v>
      </c>
      <c r="C4" s="31" t="s">
        <v>39</v>
      </c>
      <c r="D4" s="31">
        <v>2</v>
      </c>
      <c r="E4" s="31" t="s">
        <v>11</v>
      </c>
      <c r="F4" s="32">
        <v>97.3</v>
      </c>
      <c r="G4" s="32">
        <v>62</v>
      </c>
      <c r="H4" s="32">
        <v>77</v>
      </c>
      <c r="I4" s="33">
        <v>84.15</v>
      </c>
    </row>
    <row r="5" spans="2:9" x14ac:dyDescent="0.45">
      <c r="B5" s="31" t="s">
        <v>7</v>
      </c>
      <c r="C5" s="31" t="s">
        <v>16</v>
      </c>
      <c r="D5" s="31">
        <v>4</v>
      </c>
      <c r="E5" s="31" t="s">
        <v>9</v>
      </c>
      <c r="F5" s="32">
        <v>81.099999999999994</v>
      </c>
      <c r="G5" s="32">
        <v>82</v>
      </c>
      <c r="H5" s="32">
        <v>82</v>
      </c>
      <c r="I5" s="33">
        <v>81.55</v>
      </c>
    </row>
    <row r="6" spans="2:9" x14ac:dyDescent="0.45">
      <c r="B6" s="31" t="s">
        <v>12</v>
      </c>
      <c r="C6" s="31" t="s">
        <v>17</v>
      </c>
      <c r="D6" s="31">
        <v>3</v>
      </c>
      <c r="E6" s="31" t="s">
        <v>9</v>
      </c>
      <c r="F6" s="32">
        <v>81.099999999999994</v>
      </c>
      <c r="G6" s="32">
        <v>87</v>
      </c>
      <c r="H6" s="32">
        <v>82</v>
      </c>
      <c r="I6" s="33">
        <v>82.55</v>
      </c>
    </row>
    <row r="7" spans="2:9" x14ac:dyDescent="0.45">
      <c r="B7" s="31" t="s">
        <v>22</v>
      </c>
      <c r="C7" s="31" t="s">
        <v>23</v>
      </c>
      <c r="D7" s="31">
        <v>4</v>
      </c>
      <c r="E7" s="31" t="s">
        <v>9</v>
      </c>
      <c r="F7" s="32">
        <v>72.8</v>
      </c>
      <c r="G7" s="32">
        <v>98</v>
      </c>
      <c r="H7" s="32">
        <v>80</v>
      </c>
      <c r="I7" s="33">
        <v>80</v>
      </c>
    </row>
    <row r="8" spans="2:9" x14ac:dyDescent="0.45">
      <c r="B8" s="31" t="s">
        <v>7</v>
      </c>
      <c r="C8" s="31" t="s">
        <v>24</v>
      </c>
      <c r="D8" s="31">
        <v>2</v>
      </c>
      <c r="E8" s="31" t="s">
        <v>11</v>
      </c>
      <c r="F8" s="32">
        <v>72.8</v>
      </c>
      <c r="G8" s="32">
        <v>99</v>
      </c>
      <c r="H8" s="32">
        <v>80</v>
      </c>
      <c r="I8" s="33">
        <v>80.2</v>
      </c>
    </row>
    <row r="9" spans="2:9" x14ac:dyDescent="0.45">
      <c r="B9" s="31" t="s">
        <v>22</v>
      </c>
      <c r="C9" s="31" t="s">
        <v>40</v>
      </c>
      <c r="D9" s="31">
        <v>3</v>
      </c>
      <c r="E9" s="31" t="s">
        <v>9</v>
      </c>
      <c r="F9" s="32">
        <v>93.3</v>
      </c>
      <c r="G9" s="32">
        <v>70</v>
      </c>
      <c r="H9" s="32">
        <v>91</v>
      </c>
      <c r="I9" s="33">
        <v>87.95</v>
      </c>
    </row>
    <row r="10" spans="2:9" x14ac:dyDescent="0.45">
      <c r="B10" s="31" t="s">
        <v>7</v>
      </c>
      <c r="C10" s="31" t="s">
        <v>41</v>
      </c>
      <c r="D10" s="31">
        <v>2</v>
      </c>
      <c r="E10" s="31" t="s">
        <v>11</v>
      </c>
      <c r="F10" s="32">
        <v>69.099999999999994</v>
      </c>
      <c r="G10" s="32">
        <v>94</v>
      </c>
      <c r="H10" s="32">
        <v>92</v>
      </c>
      <c r="I10" s="33">
        <v>80.95</v>
      </c>
    </row>
    <row r="11" spans="2:9" x14ac:dyDescent="0.45">
      <c r="B11" s="31" t="s">
        <v>12</v>
      </c>
      <c r="C11" s="31" t="s">
        <v>42</v>
      </c>
      <c r="D11" s="31">
        <v>3</v>
      </c>
      <c r="E11" s="31" t="s">
        <v>9</v>
      </c>
      <c r="F11" s="32">
        <v>88.4</v>
      </c>
      <c r="G11" s="32">
        <v>94</v>
      </c>
      <c r="H11" s="32">
        <v>97</v>
      </c>
      <c r="I11" s="33">
        <v>92.1</v>
      </c>
    </row>
    <row r="12" spans="2:9" x14ac:dyDescent="0.45">
      <c r="B12" s="31" t="s">
        <v>22</v>
      </c>
      <c r="C12" s="31" t="s">
        <v>43</v>
      </c>
      <c r="D12" s="31">
        <v>2</v>
      </c>
      <c r="E12" s="31" t="s">
        <v>9</v>
      </c>
      <c r="F12" s="32">
        <v>86.6</v>
      </c>
      <c r="G12" s="32">
        <v>78</v>
      </c>
      <c r="H12" s="32">
        <v>96</v>
      </c>
      <c r="I12" s="33">
        <v>87.7</v>
      </c>
    </row>
    <row r="13" spans="2:9" x14ac:dyDescent="0.45">
      <c r="B13" s="31" t="s">
        <v>7</v>
      </c>
      <c r="C13" s="31" t="s">
        <v>14</v>
      </c>
      <c r="D13" s="31">
        <v>3</v>
      </c>
      <c r="E13" s="31" t="s">
        <v>11</v>
      </c>
      <c r="F13" s="32">
        <v>97.3</v>
      </c>
      <c r="G13" s="32">
        <v>98</v>
      </c>
      <c r="H13" s="32">
        <v>82</v>
      </c>
      <c r="I13" s="33">
        <v>92.85</v>
      </c>
    </row>
    <row r="14" spans="2:9" x14ac:dyDescent="0.45">
      <c r="B14" s="31" t="s">
        <v>12</v>
      </c>
      <c r="C14" s="31" t="s">
        <v>15</v>
      </c>
      <c r="D14" s="31">
        <v>2</v>
      </c>
      <c r="E14" s="31" t="s">
        <v>11</v>
      </c>
      <c r="F14" s="32">
        <v>91.5</v>
      </c>
      <c r="G14" s="32">
        <v>98</v>
      </c>
      <c r="H14" s="32">
        <v>88</v>
      </c>
      <c r="I14" s="33">
        <v>91.75</v>
      </c>
    </row>
    <row r="15" spans="2:9" x14ac:dyDescent="0.45">
      <c r="B15" s="31" t="s">
        <v>22</v>
      </c>
      <c r="C15" s="31" t="s">
        <v>27</v>
      </c>
      <c r="D15" s="31">
        <v>2</v>
      </c>
      <c r="E15" s="31" t="s">
        <v>9</v>
      </c>
      <c r="F15" s="32">
        <v>94</v>
      </c>
      <c r="G15" s="32">
        <v>92</v>
      </c>
      <c r="H15" s="32">
        <v>92</v>
      </c>
      <c r="I15" s="33">
        <v>93</v>
      </c>
    </row>
    <row r="16" spans="2:9" x14ac:dyDescent="0.45">
      <c r="B16" s="31" t="s">
        <v>19</v>
      </c>
      <c r="C16" s="31" t="s">
        <v>28</v>
      </c>
      <c r="D16" s="31">
        <v>2</v>
      </c>
      <c r="E16" s="31" t="s">
        <v>9</v>
      </c>
      <c r="F16" s="32">
        <v>97.7</v>
      </c>
      <c r="G16" s="32">
        <v>88</v>
      </c>
      <c r="H16" s="32">
        <v>88</v>
      </c>
      <c r="I16" s="33">
        <v>92.85</v>
      </c>
    </row>
    <row r="17" spans="2:9" x14ac:dyDescent="0.45">
      <c r="B17" s="31" t="s">
        <v>19</v>
      </c>
      <c r="C17" s="31" t="s">
        <v>44</v>
      </c>
      <c r="D17" s="31">
        <v>2</v>
      </c>
      <c r="E17" s="31" t="s">
        <v>11</v>
      </c>
      <c r="F17" s="32">
        <v>87.1</v>
      </c>
      <c r="G17" s="32">
        <v>96</v>
      </c>
      <c r="H17" s="32">
        <v>91</v>
      </c>
      <c r="I17" s="33">
        <v>90.05</v>
      </c>
    </row>
    <row r="18" spans="2:9" x14ac:dyDescent="0.45">
      <c r="B18" s="31" t="s">
        <v>22</v>
      </c>
      <c r="C18" s="31" t="s">
        <v>34</v>
      </c>
      <c r="D18" s="31">
        <v>2</v>
      </c>
      <c r="E18" s="31" t="s">
        <v>9</v>
      </c>
      <c r="F18" s="32">
        <v>88.4</v>
      </c>
      <c r="G18" s="32">
        <v>91</v>
      </c>
      <c r="H18" s="32">
        <v>95</v>
      </c>
      <c r="I18" s="33">
        <v>90.9</v>
      </c>
    </row>
    <row r="19" spans="2:9" x14ac:dyDescent="0.45">
      <c r="B19" s="31" t="s">
        <v>22</v>
      </c>
      <c r="C19" s="31" t="s">
        <v>35</v>
      </c>
      <c r="D19" s="31">
        <v>3</v>
      </c>
      <c r="E19" s="31" t="s">
        <v>9</v>
      </c>
      <c r="F19" s="32">
        <v>91.7</v>
      </c>
      <c r="G19" s="32">
        <v>95</v>
      </c>
      <c r="H19" s="32">
        <v>88</v>
      </c>
      <c r="I19" s="33">
        <v>91.25</v>
      </c>
    </row>
    <row r="20" spans="2:9" x14ac:dyDescent="0.45">
      <c r="B20" s="31" t="s">
        <v>12</v>
      </c>
      <c r="C20" s="31" t="s">
        <v>45</v>
      </c>
      <c r="D20" s="31">
        <v>2</v>
      </c>
      <c r="E20" s="31" t="s">
        <v>11</v>
      </c>
      <c r="F20" s="32">
        <v>91.7</v>
      </c>
      <c r="G20" s="32">
        <v>96</v>
      </c>
      <c r="H20" s="32">
        <v>87</v>
      </c>
      <c r="I20" s="33">
        <v>91.15</v>
      </c>
    </row>
    <row r="21" spans="2:9" x14ac:dyDescent="0.45">
      <c r="B21" s="31" t="s">
        <v>7</v>
      </c>
      <c r="C21" s="31" t="s">
        <v>46</v>
      </c>
      <c r="D21" s="31">
        <v>3</v>
      </c>
      <c r="E21" s="31" t="s">
        <v>11</v>
      </c>
      <c r="F21" s="32">
        <v>71.099999999999994</v>
      </c>
      <c r="G21" s="32">
        <v>92</v>
      </c>
      <c r="H21" s="32">
        <v>92</v>
      </c>
      <c r="I21" s="33">
        <v>81.55</v>
      </c>
    </row>
    <row r="22" spans="2:9" x14ac:dyDescent="0.45">
      <c r="B22" s="31" t="s">
        <v>7</v>
      </c>
      <c r="C22" s="31" t="s">
        <v>47</v>
      </c>
      <c r="D22" s="31">
        <v>3</v>
      </c>
      <c r="E22" s="31" t="s">
        <v>11</v>
      </c>
      <c r="F22" s="32">
        <v>81.099999999999994</v>
      </c>
      <c r="G22" s="32">
        <v>79</v>
      </c>
      <c r="H22" s="32">
        <v>96</v>
      </c>
      <c r="I22" s="33">
        <v>85.15</v>
      </c>
    </row>
    <row r="23" spans="2:9" x14ac:dyDescent="0.45">
      <c r="B23" s="31" t="s">
        <v>7</v>
      </c>
      <c r="C23" s="31" t="s">
        <v>48</v>
      </c>
      <c r="D23" s="31">
        <v>2</v>
      </c>
      <c r="E23" s="31" t="s">
        <v>11</v>
      </c>
      <c r="F23" s="32">
        <v>84.6</v>
      </c>
      <c r="G23" s="32">
        <v>77</v>
      </c>
      <c r="H23" s="32">
        <v>96</v>
      </c>
      <c r="I23" s="33">
        <v>86.5</v>
      </c>
    </row>
    <row r="24" spans="2:9" x14ac:dyDescent="0.45">
      <c r="B24" s="31" t="s">
        <v>7</v>
      </c>
      <c r="C24" s="31" t="s">
        <v>49</v>
      </c>
      <c r="D24" s="31">
        <v>3</v>
      </c>
      <c r="E24" s="31" t="s">
        <v>9</v>
      </c>
      <c r="F24" s="32">
        <v>72.8</v>
      </c>
      <c r="G24" s="32">
        <v>95</v>
      </c>
      <c r="H24" s="32">
        <v>91</v>
      </c>
      <c r="I24" s="33">
        <v>82.7</v>
      </c>
    </row>
    <row r="25" spans="2:9" x14ac:dyDescent="0.45">
      <c r="B25" s="31" t="s">
        <v>7</v>
      </c>
      <c r="C25" s="31" t="s">
        <v>50</v>
      </c>
      <c r="D25" s="31">
        <v>2</v>
      </c>
      <c r="E25" s="31" t="s">
        <v>9</v>
      </c>
      <c r="F25" s="32">
        <v>99.9</v>
      </c>
      <c r="G25" s="32">
        <v>91</v>
      </c>
      <c r="H25" s="32">
        <v>90</v>
      </c>
      <c r="I25" s="33">
        <v>95.15</v>
      </c>
    </row>
    <row r="26" spans="2:9" x14ac:dyDescent="0.45">
      <c r="B26" s="31" t="s">
        <v>7</v>
      </c>
      <c r="C26" s="31" t="s">
        <v>51</v>
      </c>
      <c r="D26" s="31">
        <v>2</v>
      </c>
      <c r="E26" s="31" t="s">
        <v>11</v>
      </c>
      <c r="F26" s="32">
        <v>93.3</v>
      </c>
      <c r="G26" s="32">
        <v>87</v>
      </c>
      <c r="H26" s="32">
        <v>95</v>
      </c>
      <c r="I26" s="33">
        <v>92.55</v>
      </c>
    </row>
    <row r="27" spans="2:9" x14ac:dyDescent="0.45">
      <c r="B27" s="31" t="s">
        <v>22</v>
      </c>
      <c r="C27" s="31" t="s">
        <v>36</v>
      </c>
      <c r="D27" s="31">
        <v>2</v>
      </c>
      <c r="E27" s="31" t="s">
        <v>9</v>
      </c>
      <c r="F27" s="32">
        <v>93.3</v>
      </c>
      <c r="G27" s="32">
        <v>94</v>
      </c>
      <c r="H27" s="32">
        <v>90</v>
      </c>
      <c r="I27" s="33">
        <v>92.45</v>
      </c>
    </row>
    <row r="28" spans="2:9" x14ac:dyDescent="0.45">
      <c r="B28" s="34" t="s">
        <v>19</v>
      </c>
      <c r="C28" s="34" t="s">
        <v>37</v>
      </c>
      <c r="D28" s="34">
        <v>3</v>
      </c>
      <c r="E28" s="34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3" workbookViewId="0">
      <selection activeCell="C38" sqref="C38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9.58203125" bestFit="1" customWidth="1"/>
    <col min="4" max="4" width="6.25" customWidth="1"/>
    <col min="6" max="6" width="11" bestFit="1" customWidth="1"/>
    <col min="7" max="7" width="7.08203125" customWidth="1"/>
    <col min="8" max="8" width="7.5" customWidth="1"/>
    <col min="9" max="9" width="21.33203125" bestFit="1" customWidth="1"/>
    <col min="10" max="10" width="17.25" bestFit="1" customWidth="1"/>
  </cols>
  <sheetData>
    <row r="1" spans="1:10" x14ac:dyDescent="0.45">
      <c r="A1" t="s">
        <v>52</v>
      </c>
    </row>
    <row r="2" spans="1:10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7" t="s">
        <v>38</v>
      </c>
      <c r="I2" s="7" t="s">
        <v>53</v>
      </c>
      <c r="J2" s="7" t="s">
        <v>54</v>
      </c>
    </row>
    <row r="3" spans="1:10" x14ac:dyDescent="0.45">
      <c r="A3" s="2" t="s">
        <v>55</v>
      </c>
      <c r="B3" s="3" t="s">
        <v>32</v>
      </c>
      <c r="C3" s="3">
        <v>2</v>
      </c>
      <c r="D3" s="3" t="s">
        <v>9</v>
      </c>
      <c r="E3" s="8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5">
      <c r="A4" s="2" t="s">
        <v>55</v>
      </c>
      <c r="B4" s="3" t="s">
        <v>56</v>
      </c>
      <c r="C4" s="3">
        <v>3</v>
      </c>
      <c r="D4" s="3" t="s">
        <v>9</v>
      </c>
      <c r="E4" s="8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5">
      <c r="A5" s="2" t="s">
        <v>7</v>
      </c>
      <c r="B5" s="3" t="s">
        <v>57</v>
      </c>
      <c r="C5" s="3">
        <v>2</v>
      </c>
      <c r="D5" s="3" t="s">
        <v>9</v>
      </c>
      <c r="E5" s="8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5">
      <c r="A6" s="2" t="s">
        <v>7</v>
      </c>
      <c r="B6" s="3" t="s">
        <v>48</v>
      </c>
      <c r="C6" s="3">
        <v>2</v>
      </c>
      <c r="D6" s="3" t="s">
        <v>11</v>
      </c>
      <c r="E6" s="8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5">
      <c r="A7" s="2" t="s">
        <v>19</v>
      </c>
      <c r="B7" s="3" t="s">
        <v>37</v>
      </c>
      <c r="C7" s="3">
        <v>3</v>
      </c>
      <c r="D7" s="3" t="s">
        <v>9</v>
      </c>
      <c r="E7" s="8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5">
      <c r="A8" s="2" t="s">
        <v>7</v>
      </c>
      <c r="B8" s="3" t="s">
        <v>49</v>
      </c>
      <c r="C8" s="3">
        <v>3</v>
      </c>
      <c r="D8" s="3" t="s">
        <v>9</v>
      </c>
      <c r="E8" s="8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5">
      <c r="A9" s="2" t="s">
        <v>19</v>
      </c>
      <c r="B9" s="3" t="s">
        <v>28</v>
      </c>
      <c r="C9" s="3">
        <v>2</v>
      </c>
      <c r="D9" s="3" t="s">
        <v>9</v>
      </c>
      <c r="E9" s="8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5">
      <c r="A10" s="2" t="s">
        <v>7</v>
      </c>
      <c r="B10" s="3" t="s">
        <v>46</v>
      </c>
      <c r="C10" s="3">
        <v>3</v>
      </c>
      <c r="D10" s="3" t="s">
        <v>11</v>
      </c>
      <c r="E10" s="8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5">
      <c r="A11" s="2" t="s">
        <v>7</v>
      </c>
      <c r="B11" s="3" t="s">
        <v>47</v>
      </c>
      <c r="C11" s="3">
        <v>3</v>
      </c>
      <c r="D11" s="3" t="s">
        <v>11</v>
      </c>
      <c r="E11" s="8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5">
      <c r="A12" s="2" t="s">
        <v>7</v>
      </c>
      <c r="B12" s="3" t="s">
        <v>8</v>
      </c>
      <c r="C12" s="3">
        <v>3</v>
      </c>
      <c r="D12" s="3" t="s">
        <v>9</v>
      </c>
      <c r="E12" s="8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5">
      <c r="A13" s="2" t="s">
        <v>7</v>
      </c>
      <c r="B13" s="3" t="s">
        <v>10</v>
      </c>
      <c r="C13" s="3">
        <v>2</v>
      </c>
      <c r="D13" s="3" t="s">
        <v>11</v>
      </c>
      <c r="E13" s="8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5">
      <c r="A14" s="2" t="s">
        <v>19</v>
      </c>
      <c r="B14" s="3" t="s">
        <v>33</v>
      </c>
      <c r="C14" s="3">
        <v>3</v>
      </c>
      <c r="D14" s="3" t="s">
        <v>9</v>
      </c>
      <c r="E14" s="8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5">
      <c r="A15" s="2" t="s">
        <v>12</v>
      </c>
      <c r="B15" s="3" t="s">
        <v>18</v>
      </c>
      <c r="C15" s="3">
        <v>2</v>
      </c>
      <c r="D15" s="3" t="s">
        <v>11</v>
      </c>
      <c r="E15" s="8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5">
      <c r="A16" s="2" t="s">
        <v>19</v>
      </c>
      <c r="B16" s="3" t="s">
        <v>20</v>
      </c>
      <c r="C16" s="3">
        <v>3</v>
      </c>
      <c r="D16" s="3" t="s">
        <v>9</v>
      </c>
      <c r="E16" s="8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5">
      <c r="A17" s="2" t="s">
        <v>12</v>
      </c>
      <c r="B17" s="3" t="s">
        <v>13</v>
      </c>
      <c r="C17" s="3">
        <v>3</v>
      </c>
      <c r="D17" s="3" t="s">
        <v>11</v>
      </c>
      <c r="E17" s="8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5">
      <c r="A18" s="2" t="s">
        <v>19</v>
      </c>
      <c r="B18" s="3" t="s">
        <v>58</v>
      </c>
      <c r="C18" s="3">
        <v>3</v>
      </c>
      <c r="D18" s="3" t="s">
        <v>9</v>
      </c>
      <c r="E18" s="8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5">
      <c r="A19" s="2" t="s">
        <v>19</v>
      </c>
      <c r="B19" s="3" t="s">
        <v>59</v>
      </c>
      <c r="C19" s="3">
        <v>4</v>
      </c>
      <c r="D19" s="3" t="s">
        <v>11</v>
      </c>
      <c r="E19" s="8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5">
      <c r="A20" s="2" t="s">
        <v>7</v>
      </c>
      <c r="B20" s="3" t="s">
        <v>51</v>
      </c>
      <c r="C20" s="3">
        <v>2</v>
      </c>
      <c r="D20" s="3" t="s">
        <v>11</v>
      </c>
      <c r="E20" s="8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5">
      <c r="A21" s="2" t="s">
        <v>55</v>
      </c>
      <c r="B21" s="3" t="s">
        <v>36</v>
      </c>
      <c r="C21" s="3">
        <v>2</v>
      </c>
      <c r="D21" s="3" t="s">
        <v>9</v>
      </c>
      <c r="E21" s="8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5">
      <c r="A22" s="2" t="s">
        <v>55</v>
      </c>
      <c r="B22" s="3" t="s">
        <v>29</v>
      </c>
      <c r="C22" s="3">
        <v>3</v>
      </c>
      <c r="D22" s="3" t="s">
        <v>9</v>
      </c>
      <c r="E22" s="8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5">
      <c r="A23" s="2" t="s">
        <v>7</v>
      </c>
      <c r="B23" s="3" t="s">
        <v>25</v>
      </c>
      <c r="C23" s="3">
        <v>2</v>
      </c>
      <c r="D23" s="3" t="s">
        <v>9</v>
      </c>
      <c r="E23" s="8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5">
      <c r="A24" s="2" t="s">
        <v>19</v>
      </c>
      <c r="B24" s="3" t="s">
        <v>26</v>
      </c>
      <c r="C24" s="3">
        <v>2</v>
      </c>
      <c r="D24" s="3" t="s">
        <v>9</v>
      </c>
      <c r="E24" s="8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5">
      <c r="A25" s="2" t="s">
        <v>55</v>
      </c>
      <c r="B25" s="3" t="s">
        <v>43</v>
      </c>
      <c r="C25" s="3">
        <v>2</v>
      </c>
      <c r="D25" s="3" t="s">
        <v>9</v>
      </c>
      <c r="E25" s="8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5">
      <c r="A26" s="2" t="s">
        <v>7</v>
      </c>
      <c r="B26" s="3" t="s">
        <v>14</v>
      </c>
      <c r="C26" s="3">
        <v>3</v>
      </c>
      <c r="D26" s="3" t="s">
        <v>11</v>
      </c>
      <c r="E26" s="8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5">
      <c r="A27" s="2" t="s">
        <v>12</v>
      </c>
      <c r="B27" s="3" t="s">
        <v>15</v>
      </c>
      <c r="C27" s="3">
        <v>2</v>
      </c>
      <c r="D27" s="3" t="s">
        <v>11</v>
      </c>
      <c r="E27" s="8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5">
      <c r="A28" s="2" t="s">
        <v>55</v>
      </c>
      <c r="B28" s="3" t="s">
        <v>27</v>
      </c>
      <c r="C28" s="3">
        <v>2</v>
      </c>
      <c r="D28" s="3" t="s">
        <v>9</v>
      </c>
      <c r="E28" s="8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5">
      <c r="A29" s="2" t="s">
        <v>7</v>
      </c>
      <c r="B29" s="3" t="s">
        <v>30</v>
      </c>
      <c r="C29" s="3">
        <v>3</v>
      </c>
      <c r="D29" s="3" t="s">
        <v>9</v>
      </c>
      <c r="E29" s="8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5">
      <c r="A30" s="2" t="s">
        <v>55</v>
      </c>
      <c r="B30" s="3" t="s">
        <v>60</v>
      </c>
      <c r="C30" s="3">
        <v>2</v>
      </c>
      <c r="D30" s="3" t="s">
        <v>9</v>
      </c>
      <c r="E30" s="8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5">
      <c r="A31" s="2" t="s">
        <v>12</v>
      </c>
      <c r="B31" s="3" t="s">
        <v>42</v>
      </c>
      <c r="C31" s="3">
        <v>3</v>
      </c>
      <c r="D31" s="3" t="s">
        <v>9</v>
      </c>
      <c r="E31" s="8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5">
      <c r="A32" s="2" t="s">
        <v>12</v>
      </c>
      <c r="B32" s="3" t="s">
        <v>61</v>
      </c>
      <c r="C32" s="3">
        <v>3</v>
      </c>
      <c r="D32" s="3" t="s">
        <v>11</v>
      </c>
      <c r="E32" s="8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5">
      <c r="A33" s="2" t="s">
        <v>12</v>
      </c>
      <c r="B33" s="3" t="s">
        <v>31</v>
      </c>
      <c r="C33" s="3">
        <v>2</v>
      </c>
      <c r="D33" s="3" t="s">
        <v>11</v>
      </c>
      <c r="E33" s="8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5">
      <c r="A34" s="2" t="s">
        <v>7</v>
      </c>
      <c r="B34" s="3" t="s">
        <v>50</v>
      </c>
      <c r="C34" s="3">
        <v>2</v>
      </c>
      <c r="D34" s="3" t="s">
        <v>9</v>
      </c>
      <c r="E34" s="8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5">
      <c r="A36" t="s">
        <v>62</v>
      </c>
    </row>
    <row r="37" spans="1:10" x14ac:dyDescent="0.45">
      <c r="A37" s="3" t="s">
        <v>3</v>
      </c>
      <c r="B37" s="1" t="s">
        <v>63</v>
      </c>
      <c r="C37" s="1" t="s">
        <v>64</v>
      </c>
    </row>
    <row r="38" spans="1:10" x14ac:dyDescent="0.45">
      <c r="A38" s="3" t="s">
        <v>9</v>
      </c>
      <c r="B38" s="3" t="str">
        <f t="array" ref="B38">SUM(IF($D$3:$D$34=A38,1))&amp;"명"</f>
        <v>20명</v>
      </c>
      <c r="C38" s="9">
        <f t="array" ref="C38">AVERAGE(IF((IFERROR(FIND("정보",$A$3:$A$34)&gt;=1,0))*($D$3:$D$34=A38),$G$3:$G$34))</f>
        <v>90.875</v>
      </c>
    </row>
    <row r="39" spans="1:10" x14ac:dyDescent="0.45">
      <c r="A39" s="3" t="s">
        <v>11</v>
      </c>
      <c r="B39" s="3" t="str">
        <f t="array" ref="B39">SUM(IF($D$3:$D$34=A39,1))&amp;"명"</f>
        <v>12명</v>
      </c>
      <c r="C39" s="9">
        <f t="array" ref="C39">AVERAGE(IF((IFERROR(FIND("정보",$A$3:$A$34)&gt;=1,0))*($D$3:$D$34=A39),$G$3:$G$34))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K12" sqref="K12"/>
    </sheetView>
  </sheetViews>
  <sheetFormatPr defaultRowHeight="17" x14ac:dyDescent="0.45"/>
  <cols>
    <col min="1" max="1" width="3.5" customWidth="1"/>
    <col min="2" max="2" width="21.08203125" bestFit="1" customWidth="1"/>
    <col min="3" max="4" width="16.1640625" bestFit="1" customWidth="1"/>
    <col min="5" max="6" width="7.08203125" bestFit="1" customWidth="1"/>
    <col min="7" max="7" width="6.83203125" bestFit="1" customWidth="1"/>
    <col min="8" max="8" width="5.6640625" bestFit="1" customWidth="1"/>
    <col min="9" max="9" width="19.1640625" bestFit="1" customWidth="1"/>
    <col min="10" max="10" width="21.08203125" bestFit="1" customWidth="1"/>
    <col min="11" max="11" width="15.1640625" bestFit="1" customWidth="1"/>
  </cols>
  <sheetData>
    <row r="2" spans="2:7" x14ac:dyDescent="0.45">
      <c r="B2" s="41" t="s">
        <v>2</v>
      </c>
      <c r="C2" t="s">
        <v>76</v>
      </c>
    </row>
    <row r="4" spans="2:7" x14ac:dyDescent="0.45">
      <c r="E4" s="41" t="s">
        <v>3</v>
      </c>
    </row>
    <row r="5" spans="2:7" x14ac:dyDescent="0.45">
      <c r="B5" s="41" t="s">
        <v>79</v>
      </c>
      <c r="C5" s="41" t="s">
        <v>0</v>
      </c>
      <c r="D5" s="41" t="s">
        <v>78</v>
      </c>
      <c r="E5" t="s">
        <v>9</v>
      </c>
      <c r="F5" t="s">
        <v>11</v>
      </c>
      <c r="G5" t="s">
        <v>77</v>
      </c>
    </row>
    <row r="6" spans="2:7" x14ac:dyDescent="0.45">
      <c r="B6" t="s">
        <v>80</v>
      </c>
      <c r="E6" s="42"/>
      <c r="F6" s="42"/>
      <c r="G6" s="42"/>
    </row>
    <row r="7" spans="2:7" x14ac:dyDescent="0.45">
      <c r="D7" t="s">
        <v>82</v>
      </c>
      <c r="E7" s="42">
        <v>92.050000000000011</v>
      </c>
      <c r="F7" s="42">
        <v>89.3</v>
      </c>
      <c r="G7" s="42">
        <v>91.744444444444454</v>
      </c>
    </row>
    <row r="8" spans="2:7" x14ac:dyDescent="0.45">
      <c r="D8" t="s">
        <v>84</v>
      </c>
      <c r="E8" s="42">
        <v>89</v>
      </c>
      <c r="F8" s="42">
        <v>95.5</v>
      </c>
      <c r="G8" s="42">
        <v>89.722222222222229</v>
      </c>
    </row>
    <row r="9" spans="2:7" x14ac:dyDescent="0.45">
      <c r="D9" t="s">
        <v>86</v>
      </c>
      <c r="E9" s="42">
        <v>90.1875</v>
      </c>
      <c r="F9" s="42">
        <v>85.5</v>
      </c>
      <c r="G9" s="42">
        <v>89.666666666666671</v>
      </c>
    </row>
    <row r="10" spans="2:7" x14ac:dyDescent="0.45">
      <c r="E10" s="42"/>
      <c r="F10" s="42"/>
      <c r="G10" s="42"/>
    </row>
    <row r="11" spans="2:7" x14ac:dyDescent="0.45">
      <c r="B11" t="s">
        <v>81</v>
      </c>
      <c r="E11" s="42"/>
      <c r="F11" s="42"/>
      <c r="G11" s="42"/>
    </row>
    <row r="12" spans="2:7" x14ac:dyDescent="0.45">
      <c r="D12" t="s">
        <v>82</v>
      </c>
      <c r="E12" s="42">
        <v>94.616666666666674</v>
      </c>
      <c r="F12" s="42">
        <v>89.818181818181827</v>
      </c>
      <c r="G12" s="42">
        <v>91.511764705882342</v>
      </c>
    </row>
    <row r="13" spans="2:7" x14ac:dyDescent="0.45">
      <c r="D13" t="s">
        <v>84</v>
      </c>
      <c r="E13" s="42">
        <v>91.833333333333329</v>
      </c>
      <c r="F13" s="42">
        <v>89</v>
      </c>
      <c r="G13" s="42">
        <v>90</v>
      </c>
    </row>
    <row r="14" spans="2:7" x14ac:dyDescent="0.45">
      <c r="D14" t="s">
        <v>86</v>
      </c>
      <c r="E14" s="42">
        <v>92.333333333333329</v>
      </c>
      <c r="F14" s="42">
        <v>92.36363636363636</v>
      </c>
      <c r="G14" s="42">
        <v>92.352941176470594</v>
      </c>
    </row>
    <row r="15" spans="2:7" x14ac:dyDescent="0.45">
      <c r="E15" s="42"/>
      <c r="F15" s="42"/>
      <c r="G15" s="42"/>
    </row>
    <row r="16" spans="2:7" x14ac:dyDescent="0.45">
      <c r="B16" t="s">
        <v>83</v>
      </c>
      <c r="E16" s="42">
        <v>92.750000000000014</v>
      </c>
      <c r="F16" s="42">
        <v>89.738461538461536</v>
      </c>
      <c r="G16" s="42">
        <v>91.631428571428572</v>
      </c>
    </row>
    <row r="17" spans="2:7" x14ac:dyDescent="0.45">
      <c r="B17" t="s">
        <v>85</v>
      </c>
      <c r="E17" s="42">
        <v>89.772727272727266</v>
      </c>
      <c r="F17" s="42">
        <v>90</v>
      </c>
      <c r="G17" s="42">
        <v>89.857142857142861</v>
      </c>
    </row>
    <row r="18" spans="2:7" x14ac:dyDescent="0.45">
      <c r="B18" t="s">
        <v>87</v>
      </c>
      <c r="E18" s="42">
        <v>90.772727272727266</v>
      </c>
      <c r="F18" s="42">
        <v>91.307692307692307</v>
      </c>
      <c r="G18" s="42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N10" sqref="N10"/>
    </sheetView>
  </sheetViews>
  <sheetFormatPr defaultRowHeight="17" x14ac:dyDescent="0.45"/>
  <cols>
    <col min="1" max="1" width="11" bestFit="1" customWidth="1"/>
    <col min="2" max="2" width="12.5" customWidth="1"/>
  </cols>
  <sheetData>
    <row r="1" spans="1:6" x14ac:dyDescent="0.45">
      <c r="B1" t="s">
        <v>65</v>
      </c>
    </row>
    <row r="2" spans="1:6" x14ac:dyDescent="0.45">
      <c r="B2" s="10"/>
      <c r="C2" s="3" t="s">
        <v>66</v>
      </c>
      <c r="D2" s="3" t="s">
        <v>67</v>
      </c>
    </row>
    <row r="3" spans="1:6" x14ac:dyDescent="0.45">
      <c r="B3" s="3" t="s">
        <v>4</v>
      </c>
      <c r="C3" s="3">
        <v>79.3</v>
      </c>
      <c r="D3" s="11">
        <v>0.7</v>
      </c>
    </row>
    <row r="4" spans="1:6" x14ac:dyDescent="0.45">
      <c r="B4" s="3" t="s">
        <v>5</v>
      </c>
      <c r="C4" s="3">
        <v>87</v>
      </c>
      <c r="D4" s="11">
        <v>0.2</v>
      </c>
    </row>
    <row r="5" spans="1:6" x14ac:dyDescent="0.45">
      <c r="B5" s="3" t="s">
        <v>6</v>
      </c>
      <c r="C5" s="12">
        <v>97</v>
      </c>
      <c r="D5" s="11">
        <v>0.1</v>
      </c>
    </row>
    <row r="6" spans="1:6" x14ac:dyDescent="0.45">
      <c r="B6" s="13" t="s">
        <v>38</v>
      </c>
      <c r="C6" s="14">
        <f>SUMPRODUCT(C3:C5,D3:D5)</f>
        <v>82.61</v>
      </c>
      <c r="D6" s="15"/>
    </row>
    <row r="9" spans="1:6" x14ac:dyDescent="0.45">
      <c r="B9" s="16" t="s">
        <v>68</v>
      </c>
    </row>
    <row r="11" spans="1:6" x14ac:dyDescent="0.45">
      <c r="C11" t="s">
        <v>4</v>
      </c>
    </row>
    <row r="12" spans="1:6" x14ac:dyDescent="0.45">
      <c r="B12" s="7">
        <f>SUMPRODUCT(C3:C5,D3:D5)</f>
        <v>82.61</v>
      </c>
      <c r="C12" s="7">
        <v>100</v>
      </c>
      <c r="D12" s="7">
        <v>80</v>
      </c>
      <c r="E12" s="7">
        <v>60</v>
      </c>
      <c r="F12" s="7">
        <v>40</v>
      </c>
    </row>
    <row r="13" spans="1:6" x14ac:dyDescent="0.45">
      <c r="A13" s="17" t="s">
        <v>5</v>
      </c>
      <c r="B13" s="7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5">
      <c r="B14" s="7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5">
      <c r="B15" s="7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5">
      <c r="B16" s="7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FCD7D6B7-1DF4-4DA7-86B3-9C072E35B1A7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topLeftCell="A10" workbookViewId="0">
      <selection activeCell="F34" sqref="F34"/>
    </sheetView>
  </sheetViews>
  <sheetFormatPr defaultRowHeight="17" x14ac:dyDescent="0.45"/>
  <cols>
    <col min="2" max="2" width="15.5" customWidth="1"/>
    <col min="4" max="4" width="11" bestFit="1" customWidth="1"/>
  </cols>
  <sheetData>
    <row r="2" spans="2:5" x14ac:dyDescent="0.45">
      <c r="B2" t="s">
        <v>69</v>
      </c>
    </row>
    <row r="4" spans="2:5" x14ac:dyDescent="0.45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5">
      <c r="B5" s="9" t="s">
        <v>55</v>
      </c>
      <c r="C5" s="9">
        <v>85</v>
      </c>
      <c r="D5" s="9">
        <v>87</v>
      </c>
      <c r="E5" s="9">
        <v>90</v>
      </c>
    </row>
    <row r="6" spans="2:5" x14ac:dyDescent="0.45">
      <c r="B6" s="9" t="s">
        <v>7</v>
      </c>
      <c r="C6" s="9">
        <v>87</v>
      </c>
      <c r="D6" s="9">
        <v>88</v>
      </c>
      <c r="E6" s="9">
        <v>83</v>
      </c>
    </row>
    <row r="7" spans="2:5" x14ac:dyDescent="0.45">
      <c r="B7" s="9" t="s">
        <v>19</v>
      </c>
      <c r="C7" s="9">
        <v>93</v>
      </c>
      <c r="D7" s="9">
        <v>87</v>
      </c>
      <c r="E7" s="9">
        <v>81</v>
      </c>
    </row>
    <row r="8" spans="2:5" x14ac:dyDescent="0.45">
      <c r="B8" s="9" t="s">
        <v>12</v>
      </c>
      <c r="C8" s="9">
        <v>85</v>
      </c>
      <c r="D8" s="9">
        <v>78</v>
      </c>
      <c r="E8" s="9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workbookViewId="0">
      <selection activeCell="O14" sqref="O14"/>
    </sheetView>
  </sheetViews>
  <sheetFormatPr defaultRowHeight="17" x14ac:dyDescent="0.45"/>
  <cols>
    <col min="1" max="1" width="13" bestFit="1" customWidth="1"/>
    <col min="2" max="2" width="7.08203125" bestFit="1" customWidth="1"/>
    <col min="3" max="3" width="5.5" bestFit="1" customWidth="1"/>
    <col min="4" max="4" width="9.25" bestFit="1" customWidth="1"/>
    <col min="5" max="5" width="11.25" bestFit="1" customWidth="1"/>
    <col min="6" max="6" width="8.75" bestFit="1" customWidth="1"/>
    <col min="7" max="7" width="9.75" customWidth="1"/>
    <col min="8" max="8" width="2.33203125" customWidth="1"/>
    <col min="9" max="9" width="15.08203125" customWidth="1"/>
  </cols>
  <sheetData>
    <row r="3" spans="1:9" x14ac:dyDescent="0.45">
      <c r="A3" t="s">
        <v>52</v>
      </c>
      <c r="I3" t="s">
        <v>62</v>
      </c>
    </row>
    <row r="4" spans="1:9" x14ac:dyDescent="0.45">
      <c r="A4" s="18" t="s">
        <v>0</v>
      </c>
      <c r="B4" s="19" t="s">
        <v>1</v>
      </c>
      <c r="C4" s="19" t="s">
        <v>2</v>
      </c>
      <c r="D4" s="19" t="s">
        <v>4</v>
      </c>
      <c r="E4" s="19" t="s">
        <v>5</v>
      </c>
      <c r="F4" s="19" t="s">
        <v>6</v>
      </c>
      <c r="G4" s="20" t="s">
        <v>38</v>
      </c>
      <c r="I4" s="21" t="s">
        <v>0</v>
      </c>
    </row>
    <row r="5" spans="1:9" x14ac:dyDescent="0.45">
      <c r="A5" s="22" t="s">
        <v>19</v>
      </c>
      <c r="B5" s="23" t="s">
        <v>21</v>
      </c>
      <c r="C5" s="23">
        <v>3</v>
      </c>
      <c r="D5" s="37">
        <v>79.3</v>
      </c>
      <c r="E5" s="37">
        <v>78</v>
      </c>
      <c r="F5" s="37">
        <v>69</v>
      </c>
      <c r="G5" s="38">
        <f t="shared" ref="G5:G30" si="0">AVERAGEA(D5:F5)</f>
        <v>75.433333333333337</v>
      </c>
      <c r="I5" s="24" t="s">
        <v>19</v>
      </c>
    </row>
    <row r="6" spans="1:9" x14ac:dyDescent="0.45">
      <c r="A6" s="22" t="s">
        <v>19</v>
      </c>
      <c r="B6" s="23" t="s">
        <v>44</v>
      </c>
      <c r="C6" s="23">
        <v>2</v>
      </c>
      <c r="D6" s="37">
        <v>95.2</v>
      </c>
      <c r="E6" s="37">
        <v>97</v>
      </c>
      <c r="F6" s="37">
        <v>94</v>
      </c>
      <c r="G6" s="38">
        <f t="shared" si="0"/>
        <v>95.399999999999991</v>
      </c>
      <c r="I6" s="24" t="s">
        <v>7</v>
      </c>
    </row>
    <row r="7" spans="1:9" x14ac:dyDescent="0.45">
      <c r="A7" s="22" t="s">
        <v>19</v>
      </c>
      <c r="B7" s="23" t="s">
        <v>39</v>
      </c>
      <c r="C7" s="23">
        <v>2</v>
      </c>
      <c r="D7" s="37">
        <v>97.3</v>
      </c>
      <c r="E7" s="37" t="s">
        <v>70</v>
      </c>
      <c r="F7" s="37">
        <v>77</v>
      </c>
      <c r="G7" s="38">
        <f t="shared" si="0"/>
        <v>58.1</v>
      </c>
      <c r="I7" s="24" t="s">
        <v>22</v>
      </c>
    </row>
    <row r="8" spans="1:9" x14ac:dyDescent="0.45">
      <c r="A8" s="22" t="s">
        <v>7</v>
      </c>
      <c r="B8" s="23" t="s">
        <v>16</v>
      </c>
      <c r="C8" s="23">
        <v>4</v>
      </c>
      <c r="D8" s="37">
        <v>81.099999999999994</v>
      </c>
      <c r="E8" s="37">
        <v>82</v>
      </c>
      <c r="F8" s="37">
        <v>82</v>
      </c>
      <c r="G8" s="38">
        <f t="shared" si="0"/>
        <v>81.7</v>
      </c>
      <c r="I8" s="24" t="s">
        <v>12</v>
      </c>
    </row>
    <row r="9" spans="1:9" x14ac:dyDescent="0.45">
      <c r="A9" s="22" t="s">
        <v>22</v>
      </c>
      <c r="B9" s="23" t="s">
        <v>34</v>
      </c>
      <c r="C9" s="23">
        <v>2</v>
      </c>
      <c r="D9" s="37">
        <v>88.4</v>
      </c>
      <c r="E9" s="37">
        <v>91</v>
      </c>
      <c r="F9" s="37">
        <v>95</v>
      </c>
      <c r="G9" s="38">
        <f t="shared" si="0"/>
        <v>91.466666666666654</v>
      </c>
    </row>
    <row r="10" spans="1:9" x14ac:dyDescent="0.45">
      <c r="A10" s="22" t="s">
        <v>22</v>
      </c>
      <c r="B10" s="23" t="s">
        <v>35</v>
      </c>
      <c r="C10" s="23">
        <v>3</v>
      </c>
      <c r="D10" s="37">
        <v>91.7</v>
      </c>
      <c r="E10" s="37">
        <v>95</v>
      </c>
      <c r="F10" s="37">
        <v>88</v>
      </c>
      <c r="G10" s="38">
        <f t="shared" si="0"/>
        <v>91.566666666666663</v>
      </c>
    </row>
    <row r="11" spans="1:9" x14ac:dyDescent="0.45">
      <c r="A11" s="22" t="s">
        <v>12</v>
      </c>
      <c r="B11" s="23" t="s">
        <v>17</v>
      </c>
      <c r="C11" s="23">
        <v>3</v>
      </c>
      <c r="D11" s="37">
        <v>81.099999999999994</v>
      </c>
      <c r="E11" s="37">
        <v>87</v>
      </c>
      <c r="F11" s="37">
        <v>82</v>
      </c>
      <c r="G11" s="38">
        <f t="shared" si="0"/>
        <v>83.36666666666666</v>
      </c>
    </row>
    <row r="12" spans="1:9" x14ac:dyDescent="0.45">
      <c r="A12" s="22" t="s">
        <v>22</v>
      </c>
      <c r="B12" s="23" t="s">
        <v>23</v>
      </c>
      <c r="C12" s="23">
        <v>4</v>
      </c>
      <c r="D12" s="37">
        <v>72.8</v>
      </c>
      <c r="E12" s="37">
        <v>98</v>
      </c>
      <c r="F12" s="37">
        <v>80</v>
      </c>
      <c r="G12" s="38">
        <f t="shared" si="0"/>
        <v>83.600000000000009</v>
      </c>
    </row>
    <row r="13" spans="1:9" x14ac:dyDescent="0.45">
      <c r="A13" s="22" t="s">
        <v>7</v>
      </c>
      <c r="B13" s="23" t="s">
        <v>24</v>
      </c>
      <c r="C13" s="23">
        <v>2</v>
      </c>
      <c r="D13" s="37">
        <v>72.8</v>
      </c>
      <c r="E13" s="37">
        <v>99</v>
      </c>
      <c r="F13" s="37">
        <v>80</v>
      </c>
      <c r="G13" s="38">
        <f t="shared" si="0"/>
        <v>83.933333333333337</v>
      </c>
    </row>
    <row r="14" spans="1:9" x14ac:dyDescent="0.45">
      <c r="A14" s="22" t="s">
        <v>22</v>
      </c>
      <c r="B14" s="23" t="s">
        <v>40</v>
      </c>
      <c r="C14" s="23">
        <v>3</v>
      </c>
      <c r="D14" s="37">
        <v>93.3</v>
      </c>
      <c r="E14" s="37">
        <v>70</v>
      </c>
      <c r="F14" s="37">
        <v>91</v>
      </c>
      <c r="G14" s="38">
        <f t="shared" si="0"/>
        <v>84.766666666666666</v>
      </c>
    </row>
    <row r="15" spans="1:9" x14ac:dyDescent="0.45">
      <c r="A15" s="22" t="s">
        <v>7</v>
      </c>
      <c r="B15" s="23" t="s">
        <v>41</v>
      </c>
      <c r="C15" s="23">
        <v>2</v>
      </c>
      <c r="D15" s="37" t="s">
        <v>70</v>
      </c>
      <c r="E15" s="37">
        <v>94</v>
      </c>
      <c r="F15" s="37">
        <v>92</v>
      </c>
      <c r="G15" s="38">
        <f t="shared" si="0"/>
        <v>62</v>
      </c>
    </row>
    <row r="16" spans="1:9" x14ac:dyDescent="0.45">
      <c r="A16" s="22" t="s">
        <v>12</v>
      </c>
      <c r="B16" s="23" t="s">
        <v>42</v>
      </c>
      <c r="C16" s="23">
        <v>3</v>
      </c>
      <c r="D16" s="37">
        <v>88.4</v>
      </c>
      <c r="E16" s="37">
        <v>94</v>
      </c>
      <c r="F16" s="37">
        <v>97</v>
      </c>
      <c r="G16" s="38">
        <f t="shared" si="0"/>
        <v>93.133333333333326</v>
      </c>
    </row>
    <row r="17" spans="1:7" x14ac:dyDescent="0.45">
      <c r="A17" s="22" t="s">
        <v>22</v>
      </c>
      <c r="B17" s="23" t="s">
        <v>43</v>
      </c>
      <c r="C17" s="23">
        <v>2</v>
      </c>
      <c r="D17" s="37">
        <v>86.6</v>
      </c>
      <c r="E17" s="37">
        <v>78</v>
      </c>
      <c r="F17" s="37">
        <v>96</v>
      </c>
      <c r="G17" s="38">
        <f t="shared" si="0"/>
        <v>86.866666666666674</v>
      </c>
    </row>
    <row r="18" spans="1:7" x14ac:dyDescent="0.45">
      <c r="A18" s="22" t="s">
        <v>7</v>
      </c>
      <c r="B18" s="23" t="s">
        <v>14</v>
      </c>
      <c r="C18" s="23">
        <v>3</v>
      </c>
      <c r="D18" s="37">
        <v>97.3</v>
      </c>
      <c r="E18" s="37">
        <v>98</v>
      </c>
      <c r="F18" s="37">
        <v>97</v>
      </c>
      <c r="G18" s="38">
        <f t="shared" si="0"/>
        <v>97.433333333333337</v>
      </c>
    </row>
    <row r="19" spans="1:7" x14ac:dyDescent="0.45">
      <c r="A19" s="22" t="s">
        <v>12</v>
      </c>
      <c r="B19" s="23" t="s">
        <v>15</v>
      </c>
      <c r="C19" s="23">
        <v>2</v>
      </c>
      <c r="D19" s="37">
        <v>91.5</v>
      </c>
      <c r="E19" s="37">
        <v>98</v>
      </c>
      <c r="F19" s="37">
        <v>88</v>
      </c>
      <c r="G19" s="38">
        <f t="shared" si="0"/>
        <v>92.5</v>
      </c>
    </row>
    <row r="20" spans="1:7" x14ac:dyDescent="0.45">
      <c r="A20" s="22" t="s">
        <v>22</v>
      </c>
      <c r="B20" s="23" t="s">
        <v>27</v>
      </c>
      <c r="C20" s="23">
        <v>2</v>
      </c>
      <c r="D20" s="37">
        <v>94</v>
      </c>
      <c r="E20" s="37">
        <v>92</v>
      </c>
      <c r="F20" s="37">
        <v>92</v>
      </c>
      <c r="G20" s="38">
        <f t="shared" si="0"/>
        <v>92.666666666666671</v>
      </c>
    </row>
    <row r="21" spans="1:7" x14ac:dyDescent="0.45">
      <c r="A21" s="22" t="s">
        <v>19</v>
      </c>
      <c r="B21" s="23" t="s">
        <v>28</v>
      </c>
      <c r="C21" s="23">
        <v>2</v>
      </c>
      <c r="D21" s="37">
        <v>97.7</v>
      </c>
      <c r="E21" s="37">
        <v>88</v>
      </c>
      <c r="F21" s="37">
        <v>88</v>
      </c>
      <c r="G21" s="38">
        <f t="shared" si="0"/>
        <v>91.233333333333334</v>
      </c>
    </row>
    <row r="22" spans="1:7" x14ac:dyDescent="0.45">
      <c r="A22" s="22" t="s">
        <v>12</v>
      </c>
      <c r="B22" s="23" t="s">
        <v>45</v>
      </c>
      <c r="C22" s="23">
        <v>2</v>
      </c>
      <c r="D22" s="37">
        <v>91.7</v>
      </c>
      <c r="E22" s="37">
        <v>96</v>
      </c>
      <c r="F22" s="37">
        <v>87</v>
      </c>
      <c r="G22" s="38">
        <f t="shared" si="0"/>
        <v>91.566666666666663</v>
      </c>
    </row>
    <row r="23" spans="1:7" x14ac:dyDescent="0.45">
      <c r="A23" s="22" t="s">
        <v>7</v>
      </c>
      <c r="B23" s="23" t="s">
        <v>46</v>
      </c>
      <c r="C23" s="23">
        <v>3</v>
      </c>
      <c r="D23" s="37">
        <v>71.099999999999994</v>
      </c>
      <c r="E23" s="37">
        <v>92</v>
      </c>
      <c r="F23" s="37">
        <v>92</v>
      </c>
      <c r="G23" s="38">
        <f t="shared" si="0"/>
        <v>85.033333333333331</v>
      </c>
    </row>
    <row r="24" spans="1:7" x14ac:dyDescent="0.45">
      <c r="A24" s="22" t="s">
        <v>7</v>
      </c>
      <c r="B24" s="23" t="s">
        <v>47</v>
      </c>
      <c r="C24" s="23">
        <v>3</v>
      </c>
      <c r="D24" s="37">
        <v>81.099999999999994</v>
      </c>
      <c r="E24" s="37">
        <v>79</v>
      </c>
      <c r="F24" s="37">
        <v>96</v>
      </c>
      <c r="G24" s="38">
        <f t="shared" si="0"/>
        <v>85.366666666666674</v>
      </c>
    </row>
    <row r="25" spans="1:7" x14ac:dyDescent="0.45">
      <c r="A25" s="22" t="s">
        <v>7</v>
      </c>
      <c r="B25" s="23" t="s">
        <v>48</v>
      </c>
      <c r="C25" s="23">
        <v>2</v>
      </c>
      <c r="D25" s="37">
        <v>84.6</v>
      </c>
      <c r="E25" s="37">
        <v>77</v>
      </c>
      <c r="F25" s="37">
        <v>96</v>
      </c>
      <c r="G25" s="38">
        <f t="shared" si="0"/>
        <v>85.866666666666674</v>
      </c>
    </row>
    <row r="26" spans="1:7" x14ac:dyDescent="0.45">
      <c r="A26" s="22" t="s">
        <v>7</v>
      </c>
      <c r="B26" s="23" t="s">
        <v>49</v>
      </c>
      <c r="C26" s="23">
        <v>3</v>
      </c>
      <c r="D26" s="37">
        <v>72.8</v>
      </c>
      <c r="E26" s="37">
        <v>95</v>
      </c>
      <c r="F26" s="37">
        <v>91</v>
      </c>
      <c r="G26" s="38">
        <f t="shared" si="0"/>
        <v>86.266666666666666</v>
      </c>
    </row>
    <row r="27" spans="1:7" x14ac:dyDescent="0.45">
      <c r="A27" s="22" t="s">
        <v>7</v>
      </c>
      <c r="B27" s="23" t="s">
        <v>50</v>
      </c>
      <c r="C27" s="23">
        <v>2</v>
      </c>
      <c r="D27" s="37">
        <v>99.9</v>
      </c>
      <c r="E27" s="37">
        <v>95</v>
      </c>
      <c r="F27" s="37">
        <v>94</v>
      </c>
      <c r="G27" s="38">
        <f t="shared" si="0"/>
        <v>96.3</v>
      </c>
    </row>
    <row r="28" spans="1:7" x14ac:dyDescent="0.45">
      <c r="A28" s="22" t="s">
        <v>7</v>
      </c>
      <c r="B28" s="23" t="s">
        <v>51</v>
      </c>
      <c r="C28" s="23">
        <v>2</v>
      </c>
      <c r="D28" s="37">
        <v>93.3</v>
      </c>
      <c r="E28" s="37">
        <v>87</v>
      </c>
      <c r="F28" s="37">
        <v>95</v>
      </c>
      <c r="G28" s="38">
        <f t="shared" si="0"/>
        <v>91.766666666666666</v>
      </c>
    </row>
    <row r="29" spans="1:7" x14ac:dyDescent="0.45">
      <c r="A29" s="22" t="s">
        <v>22</v>
      </c>
      <c r="B29" s="23" t="s">
        <v>36</v>
      </c>
      <c r="C29" s="23">
        <v>2</v>
      </c>
      <c r="D29" s="37">
        <v>93.3</v>
      </c>
      <c r="E29" s="37">
        <v>94</v>
      </c>
      <c r="F29" s="37">
        <v>90</v>
      </c>
      <c r="G29" s="38">
        <f t="shared" si="0"/>
        <v>92.433333333333337</v>
      </c>
    </row>
    <row r="30" spans="1:7" x14ac:dyDescent="0.45">
      <c r="A30" s="25" t="s">
        <v>19</v>
      </c>
      <c r="B30" s="26" t="s">
        <v>37</v>
      </c>
      <c r="C30" s="26">
        <v>3</v>
      </c>
      <c r="D30" s="39">
        <v>97.7</v>
      </c>
      <c r="E30" s="39">
        <v>99</v>
      </c>
      <c r="F30" s="39">
        <v>95</v>
      </c>
      <c r="G30" s="40">
        <f t="shared" si="0"/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{7D94C1BE-D434-40B8-9BE9-AB4CCC9C62E3}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D94C1BE-D434-40B8-9BE9-AB4CCC9C62E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6"/>
  <sheetViews>
    <sheetView tabSelected="1" workbookViewId="0">
      <selection activeCell="G10" sqref="G10"/>
    </sheetView>
  </sheetViews>
  <sheetFormatPr defaultRowHeight="17" x14ac:dyDescent="0.45"/>
  <cols>
    <col min="3" max="3" width="13" bestFit="1" customWidth="1"/>
    <col min="6" max="6" width="11" bestFit="1" customWidth="1"/>
    <col min="9" max="9" width="15.83203125" customWidth="1"/>
  </cols>
  <sheetData>
    <row r="2" spans="2:7" x14ac:dyDescent="0.45">
      <c r="B2" t="s">
        <v>52</v>
      </c>
    </row>
    <row r="3" spans="2:7" x14ac:dyDescent="0.45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5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5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  <row r="6" spans="2:7" x14ac:dyDescent="0.45">
      <c r="B6" t="s">
        <v>88</v>
      </c>
      <c r="C6" t="s">
        <v>12</v>
      </c>
      <c r="D6" t="s">
        <v>74</v>
      </c>
      <c r="E6">
        <v>100</v>
      </c>
      <c r="F6">
        <v>97</v>
      </c>
      <c r="G6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450850</xdr:colOff>
                <xdr:row>0</xdr:row>
                <xdr:rowOff>171450</xdr:rowOff>
              </from>
              <to>
                <xdr:col>8</xdr:col>
                <xdr:colOff>1028700</xdr:colOff>
                <xdr:row>2</xdr:row>
                <xdr:rowOff>133350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인경 조</cp:lastModifiedBy>
  <dcterms:created xsi:type="dcterms:W3CDTF">2023-08-09T00:13:15Z</dcterms:created>
  <dcterms:modified xsi:type="dcterms:W3CDTF">2025-02-08T15:23:25Z</dcterms:modified>
</cp:coreProperties>
</file>