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박서연\Downloads\"/>
    </mc:Choice>
  </mc:AlternateContent>
  <bookViews>
    <workbookView xWindow="-122" yWindow="-122" windowWidth="29045" windowHeight="15840" activeTab="4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62913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12" i="5"/>
  <c r="C6" i="5"/>
  <c r="C39" i="3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J4" i="3"/>
  <c r="J12" i="3"/>
  <c r="J20" i="3"/>
  <c r="J28" i="3"/>
  <c r="J23" i="3"/>
  <c r="J25" i="3"/>
  <c r="J34" i="3"/>
  <c r="J5" i="3"/>
  <c r="J13" i="3"/>
  <c r="J21" i="3"/>
  <c r="J29" i="3"/>
  <c r="J31" i="3"/>
  <c r="J33" i="3"/>
  <c r="J19" i="3"/>
  <c r="J6" i="3"/>
  <c r="J14" i="3"/>
  <c r="J22" i="3"/>
  <c r="J30" i="3"/>
  <c r="J15" i="3"/>
  <c r="J18" i="3"/>
  <c r="J27" i="3"/>
  <c r="J7" i="3"/>
  <c r="J26" i="3"/>
  <c r="J8" i="3"/>
  <c r="J16" i="3"/>
  <c r="J24" i="3"/>
  <c r="J32" i="3"/>
  <c r="J9" i="3"/>
  <c r="J17" i="3"/>
  <c r="J10" i="3"/>
  <c r="J11" i="3"/>
  <c r="J3" i="3"/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</calcChain>
</file>

<file path=xl/connections.xml><?xml version="1.0" encoding="utf-8"?>
<connections xmlns="http://schemas.openxmlformats.org/spreadsheetml/2006/main">
  <connection id="1" sourceFile="C:\Users\박서연\Desktop\길벗컴활1급기출\02 최신기출유형\02회\학과별성적.accdb" keepAlive="1" name="학과별성적" type="5" refreshedVersion="6">
    <dbPr connection="Provider=Microsoft.ACE.OLEDB.12.0;User ID=Admin;Data Source=C:\Users\박서연\Desktop\길벗컴활1급기출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  <connection id="2" sourceFile="C:\Users\박서연\Desktop\길벗컴활1급기출\02 최신기출유형\02회\학과별성적.accdb" odcFile="C:\Users\박서연\Documents\내 데이터 원본\학과별성적 문과계열.od.odc" keepAlive="1" name="학과별성적 문과계열.od" type="5" refreshedVersion="6">
    <dbPr connection="Provider=Microsoft.ACE.OLEDB.12.0;User ID=Admin;Data Source=C:\Users\박서연\Desktop\길벗컴활1급기출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<sst xmlns="http://schemas.openxmlformats.org/spreadsheetml/2006/main" count="436" uniqueCount="88">
  <si>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</si>
  <si>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</si>
  <si>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</si>
  <si>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</si>
  <si>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</si>
  <si>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</si>
  <si>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</si>
  <si>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</si>
  <si>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</si>
  <si>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</si>
  <si>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</si>
  <si>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</si>
  <si>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</si>
  <si>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</si>
  <si>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</si>
  <si>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</si>
  <si>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</si>
  <si>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</si>
  <si>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</si>
  <si>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</si>
  <si>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</si>
  <si>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</si>
  <si>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</si>
  <si>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</si>
  <si>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</si>
  <si>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</si>
  <si>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</si>
  <si>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</si>
  <si>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</si>
  <si>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</si>
  <si>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</si>
  <si>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</si>
  <si>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</si>
  <si>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</si>
  <si>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</si>
  <si>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</si>
  <si>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</si>
  <si>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</si>
  <si>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</si>
  <si>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</si>
  <si>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</si>
  <si>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</si>
  <si>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</si>
  <si>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</si>
  <si>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</si>
  <si>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</si>
  <si>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</si>
  <si>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</si>
  <si>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</si>
  <si>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</si>
  <si>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</si>
  <si>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</si>
  <si>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</si>
  <si>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</si>
  <si>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</si>
  <si>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</si>
  <si>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</si>
  <si>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</si>
  <si>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</si>
  <si>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</si>
  <si>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</si>
  <si>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</si>
  <si>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</si>
  <si>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</si>
  <si>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</si>
  <si>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</si>
  <si>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</si>
  <si>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</si>
  <si>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</si>
  <si>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</si>
  <si>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</si>
  <si>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</si>
  <si>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</si>
  <si>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</si>
  <si>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</si>
  <si>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</si>
  <si>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</si>
  <si>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</si>
  <si>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</si>
  <si>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탐구형 학과</t>
  </si>
  <si>
    <t>예술·관습형 학과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</si>
  <si>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</si>
  <si>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</si>
  <si>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</si>
  <si>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</si>
  <si>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</si>
  <si>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</si>
  <si>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학과명2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</si>
</sst>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Red][&gt;=95]&quot;A+&quot;\(0.0\);[Black][&gt;=90]&quot;A&quot;;\ 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672860</xdr:colOff>
      <xdr:row>2</xdr:row>
      <xdr:rowOff>189781</xdr:rowOff>
    </xdr:to>
    <xdr:sp macro="[0]!서식" textlink="">
      <xdr:nvSpPr>
        <xdr:cNvPr id="2" name="빗면 1"/>
        <xdr:cNvSpPr/>
      </xdr:nvSpPr>
      <xdr:spPr>
        <a:xfrm>
          <a:off x="3571336" y="198408"/>
          <a:ext cx="672860" cy="388188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8626</xdr:colOff>
      <xdr:row>1</xdr:row>
      <xdr:rowOff>8626</xdr:rowOff>
    </xdr:from>
    <xdr:to>
      <xdr:col>6</xdr:col>
      <xdr:colOff>750498</xdr:colOff>
      <xdr:row>3</xdr:row>
      <xdr:rowOff>0</xdr:rowOff>
    </xdr:to>
    <xdr:sp macro="[0]!그래프" textlink="">
      <xdr:nvSpPr>
        <xdr:cNvPr id="3" name="빗면 2"/>
        <xdr:cNvSpPr/>
      </xdr:nvSpPr>
      <xdr:spPr>
        <a:xfrm>
          <a:off x="4261449" y="207034"/>
          <a:ext cx="741872" cy="388189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448574</xdr:colOff>
          <xdr:row>0</xdr:row>
          <xdr:rowOff>172528</xdr:rowOff>
        </xdr:from>
        <xdr:to>
          <xdr:col>8</xdr:col>
          <xdr:colOff>1000664</xdr:colOff>
          <xdr:row>2</xdr:row>
          <xdr:rowOff>146649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dows 사용자" refreshedDate="45513.094856481483" createdVersion="6" refreshedVersion="6" minRefreshableVersion="3" recordCount="35">
  <cacheSource type="external" connectionId="2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6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I41"/>
  <sheetViews>
    <sheetView topLeftCell="A16" workbookViewId="0">
      <selection activeCell="N35" sqref="N35"/>
    </sheetView>
  </sheetViews>
  <sheetFormatPr defaultRowHeight="15.65" x14ac:dyDescent="0.3"/>
  <cols>
    <col min="1" max="1" width="2.88671875" customWidth="1"/>
    <col min="2" max="2" width="13" bestFit="1" customWidth="1"/>
    <col min="3" max="3" width="7.109375" bestFit="1" customWidth="1"/>
    <col min="4" max="4" width="4.77734375" customWidth="1"/>
    <col min="5" max="5" width="5.109375" customWidth="1"/>
    <col min="7" max="7" width="11" bestFit="1" customWidth="1"/>
    <col min="8" max="8" width="5.77734375" customWidth="1"/>
  </cols>
  <sheetData>
    <row r="2" spans="2:9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9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9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9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9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9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9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9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9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9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9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9" x14ac:dyDescent="0.3">
      <c r="B13" s="2" t="s">
        <v>22</v>
      </c>
      <c r="C13" s="3" t="s">
        <v>23</v>
      </c>
      <c r="D13" s="3">
        <v>4</v>
      </c>
      <c r="E13" s="3" t="s">
        <v>9</v>
      </c>
      <c r="F13" s="31">
        <v>72.8</v>
      </c>
      <c r="G13" s="31">
        <v>98</v>
      </c>
      <c r="H13" s="31">
        <v>80</v>
      </c>
      <c r="I13" s="32"/>
    </row>
    <row r="14" spans="2:9" x14ac:dyDescent="0.3">
      <c r="B14" s="2" t="s">
        <v>7</v>
      </c>
      <c r="C14" s="3" t="s">
        <v>24</v>
      </c>
      <c r="D14" s="3">
        <v>2</v>
      </c>
      <c r="E14" s="3" t="s">
        <v>11</v>
      </c>
      <c r="F14" s="31">
        <v>72.8</v>
      </c>
      <c r="G14" s="31">
        <v>99</v>
      </c>
      <c r="H14" s="31">
        <v>80</v>
      </c>
      <c r="I14" s="32"/>
    </row>
    <row r="15" spans="2:9" x14ac:dyDescent="0.3">
      <c r="B15" s="2" t="s">
        <v>7</v>
      </c>
      <c r="C15" s="3" t="s">
        <v>25</v>
      </c>
      <c r="D15" s="3">
        <v>2</v>
      </c>
      <c r="E15" s="3" t="s">
        <v>9</v>
      </c>
      <c r="F15" s="31">
        <v>93.3</v>
      </c>
      <c r="G15" s="31">
        <v>97</v>
      </c>
      <c r="H15" s="31">
        <v>91</v>
      </c>
      <c r="I15" s="32"/>
    </row>
    <row r="16" spans="2:9" x14ac:dyDescent="0.3">
      <c r="B16" s="2" t="s">
        <v>19</v>
      </c>
      <c r="C16" s="3" t="s">
        <v>26</v>
      </c>
      <c r="D16" s="3">
        <v>2</v>
      </c>
      <c r="E16" s="3" t="s">
        <v>9</v>
      </c>
      <c r="F16" s="31">
        <v>93.3</v>
      </c>
      <c r="G16" s="31">
        <v>98</v>
      </c>
      <c r="H16" s="31">
        <v>92</v>
      </c>
      <c r="I16" s="32"/>
    </row>
    <row r="17" spans="2:9" x14ac:dyDescent="0.3">
      <c r="B17" s="2" t="s">
        <v>22</v>
      </c>
      <c r="C17" s="3" t="s">
        <v>27</v>
      </c>
      <c r="D17" s="3">
        <v>2</v>
      </c>
      <c r="E17" s="3" t="s">
        <v>9</v>
      </c>
      <c r="F17" s="31">
        <v>94</v>
      </c>
      <c r="G17" s="31">
        <v>92</v>
      </c>
      <c r="H17" s="31">
        <v>89</v>
      </c>
      <c r="I17" s="32"/>
    </row>
    <row r="18" spans="2:9" x14ac:dyDescent="0.3">
      <c r="B18" s="2" t="s">
        <v>19</v>
      </c>
      <c r="C18" s="3" t="s">
        <v>28</v>
      </c>
      <c r="D18" s="3">
        <v>2</v>
      </c>
      <c r="E18" s="3" t="s">
        <v>9</v>
      </c>
      <c r="F18" s="31">
        <v>97.7</v>
      </c>
      <c r="G18" s="31">
        <v>88</v>
      </c>
      <c r="H18" s="31">
        <v>88</v>
      </c>
      <c r="I18" s="32"/>
    </row>
    <row r="19" spans="2:9" x14ac:dyDescent="0.3">
      <c r="B19" s="2" t="s">
        <v>22</v>
      </c>
      <c r="C19" s="3" t="s">
        <v>29</v>
      </c>
      <c r="D19" s="3">
        <v>3</v>
      </c>
      <c r="E19" s="3" t="s">
        <v>9</v>
      </c>
      <c r="F19" s="31">
        <v>97.3</v>
      </c>
      <c r="G19" s="31">
        <v>78</v>
      </c>
      <c r="H19" s="31">
        <v>92</v>
      </c>
      <c r="I19" s="32"/>
    </row>
    <row r="20" spans="2:9" x14ac:dyDescent="0.3">
      <c r="B20" s="2" t="s">
        <v>7</v>
      </c>
      <c r="C20" s="3" t="s">
        <v>30</v>
      </c>
      <c r="D20" s="3">
        <v>3</v>
      </c>
      <c r="E20" s="3" t="s">
        <v>9</v>
      </c>
      <c r="F20" s="31">
        <v>91.5</v>
      </c>
      <c r="G20" s="31">
        <v>88</v>
      </c>
      <c r="H20" s="31">
        <v>88</v>
      </c>
      <c r="I20" s="32"/>
    </row>
    <row r="21" spans="2:9" x14ac:dyDescent="0.3">
      <c r="B21" s="2" t="s">
        <v>12</v>
      </c>
      <c r="C21" s="3" t="s">
        <v>31</v>
      </c>
      <c r="D21" s="3">
        <v>2</v>
      </c>
      <c r="E21" s="3" t="s">
        <v>11</v>
      </c>
      <c r="F21" s="31">
        <v>93.5</v>
      </c>
      <c r="G21" s="31">
        <v>95</v>
      </c>
      <c r="H21" s="31">
        <v>92</v>
      </c>
      <c r="I21" s="32"/>
    </row>
    <row r="22" spans="2:9" x14ac:dyDescent="0.3">
      <c r="B22" s="2" t="s">
        <v>22</v>
      </c>
      <c r="C22" s="3" t="s">
        <v>32</v>
      </c>
      <c r="D22" s="3">
        <v>2</v>
      </c>
      <c r="E22" s="3" t="s">
        <v>9</v>
      </c>
      <c r="F22" s="31">
        <v>79.3</v>
      </c>
      <c r="G22" s="31">
        <v>87</v>
      </c>
      <c r="H22" s="31">
        <v>97</v>
      </c>
      <c r="I22" s="32"/>
    </row>
    <row r="23" spans="2:9" x14ac:dyDescent="0.3">
      <c r="B23" s="2" t="s">
        <v>19</v>
      </c>
      <c r="C23" s="3" t="s">
        <v>33</v>
      </c>
      <c r="D23" s="3">
        <v>3</v>
      </c>
      <c r="E23" s="3" t="s">
        <v>9</v>
      </c>
      <c r="F23" s="31">
        <v>88.4</v>
      </c>
      <c r="G23" s="31">
        <v>87</v>
      </c>
      <c r="H23" s="31">
        <v>95</v>
      </c>
      <c r="I23" s="32"/>
    </row>
    <row r="24" spans="2:9" x14ac:dyDescent="0.3">
      <c r="B24" s="2" t="s">
        <v>22</v>
      </c>
      <c r="C24" s="3" t="s">
        <v>34</v>
      </c>
      <c r="D24" s="3">
        <v>2</v>
      </c>
      <c r="E24" s="3" t="s">
        <v>9</v>
      </c>
      <c r="F24" s="31">
        <v>88.4</v>
      </c>
      <c r="G24" s="31">
        <v>91</v>
      </c>
      <c r="H24" s="31">
        <v>95</v>
      </c>
      <c r="I24" s="32"/>
    </row>
    <row r="25" spans="2:9" x14ac:dyDescent="0.3">
      <c r="B25" s="2" t="s">
        <v>22</v>
      </c>
      <c r="C25" s="3" t="s">
        <v>35</v>
      </c>
      <c r="D25" s="3">
        <v>3</v>
      </c>
      <c r="E25" s="3" t="s">
        <v>9</v>
      </c>
      <c r="F25" s="31">
        <v>91.7</v>
      </c>
      <c r="G25" s="31">
        <v>95</v>
      </c>
      <c r="H25" s="31">
        <v>88</v>
      </c>
      <c r="I25" s="32"/>
    </row>
    <row r="26" spans="2:9" x14ac:dyDescent="0.3">
      <c r="B26" s="2" t="s">
        <v>22</v>
      </c>
      <c r="C26" s="3" t="s">
        <v>36</v>
      </c>
      <c r="D26" s="3">
        <v>2</v>
      </c>
      <c r="E26" s="3" t="s">
        <v>9</v>
      </c>
      <c r="F26" s="31">
        <v>93.3</v>
      </c>
      <c r="G26" s="31">
        <v>94</v>
      </c>
      <c r="H26" s="31">
        <v>79</v>
      </c>
      <c r="I26" s="32"/>
    </row>
    <row r="27" spans="2:9" x14ac:dyDescent="0.3">
      <c r="B27" s="2" t="s">
        <v>19</v>
      </c>
      <c r="C27" s="3" t="s">
        <v>37</v>
      </c>
      <c r="D27" s="3">
        <v>3</v>
      </c>
      <c r="E27" s="3" t="s">
        <v>9</v>
      </c>
      <c r="F27" s="31">
        <v>97.7</v>
      </c>
      <c r="G27" s="31">
        <v>99</v>
      </c>
      <c r="H27" s="31">
        <v>95</v>
      </c>
      <c r="I27" s="32"/>
    </row>
    <row r="28" spans="2:9" x14ac:dyDescent="0.3">
      <c r="F28" s="32"/>
      <c r="G28" s="32"/>
      <c r="H28" s="32"/>
      <c r="I28" s="32"/>
    </row>
    <row r="29" spans="2:9" x14ac:dyDescent="0.3">
      <c r="B29" s="30" t="s">
        <v>75</v>
      </c>
    </row>
    <row r="30" spans="2:9" x14ac:dyDescent="0.3">
      <c r="B30" t="b">
        <f>AND( OR(B3="문예창작과", B3="문헌정보학과"), COUNTIF(F3:H3, "&gt;=80")=3)</f>
        <v>1</v>
      </c>
    </row>
    <row r="32" spans="2:9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sheetProtection formatCells="0"/>
  <phoneticPr fontId="1" type="noConversion"/>
  <conditionalFormatting sqref="B3:H27">
    <cfRule type="expression" dxfId="0" priority="1">
      <formula>AND($E3="남", LARGE($H$3:$H$27,10)&lt;=$H3)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I28"/>
  <sheetViews>
    <sheetView view="pageBreakPreview" zoomScale="60" zoomScaleNormal="100" workbookViewId="0">
      <selection activeCell="H16" sqref="H16"/>
    </sheetView>
  </sheetViews>
  <sheetFormatPr defaultRowHeight="15.65" x14ac:dyDescent="0.3"/>
  <cols>
    <col min="1" max="1" width="4.21875" customWidth="1"/>
    <col min="2" max="2" width="13" bestFit="1" customWidth="1"/>
    <col min="3" max="5" width="7.33203125" customWidth="1"/>
    <col min="6" max="6" width="10.21875" customWidth="1"/>
    <col min="7" max="7" width="12.109375" customWidth="1"/>
    <col min="8" max="8" width="7.33203125" customWidth="1"/>
    <col min="9" max="9" width="8.3320312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39"/>
  <sheetViews>
    <sheetView topLeftCell="A13" zoomScaleNormal="100" workbookViewId="0">
      <selection activeCell="E39" sqref="E39"/>
    </sheetView>
  </sheetViews>
  <sheetFormatPr defaultRowHeight="15.65" x14ac:dyDescent="0.3"/>
  <cols>
    <col min="1" max="1" width="13" bestFit="1" customWidth="1"/>
    <col min="2" max="2" width="8.5546875" bestFit="1" customWidth="1"/>
    <col min="3" max="3" width="9.6640625" bestFit="1" customWidth="1"/>
    <col min="4" max="4" width="6.21875" customWidth="1"/>
    <col min="6" max="6" width="11" bestFit="1" customWidth="1"/>
    <col min="7" max="7" width="7.109375" customWidth="1"/>
    <col min="8" max="8" width="7.44140625" customWidth="1"/>
    <col min="9" max="9" width="21.33203125" bestFit="1" customWidth="1"/>
    <col min="10" max="10" width="17.21875" bestFit="1" customWidth="1"/>
  </cols>
  <sheetData>
    <row r="1" spans="1:12" x14ac:dyDescent="0.3">
      <c r="A1" t="s">
        <v>52</v>
      </c>
    </row>
    <row r="2" spans="1:12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2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CONCATENATE( REPT("★", QUOTIENT(E3,10)), REPT("☆", 10-QUOTIENT(E3,10)))</f>
        <v>★★★★★★★☆☆☆</v>
      </c>
      <c r="J3" s="3" t="str">
        <f>fn비고(E3,F3,G3,H3)</f>
        <v/>
      </c>
    </row>
    <row r="4" spans="1:12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CONCATENATE( REPT("★", QUOTIENT(E4,10)), REPT("☆", 10-QUOTIENT(E4,10)))</f>
        <v>★★★★★★★★★☆</v>
      </c>
      <c r="J4" s="3" t="str">
        <f t="shared" ref="J4:J34" si="1">fn비고(E4,F4,G4,H4)</f>
        <v/>
      </c>
    </row>
    <row r="5" spans="1:12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2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2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2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2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>
        <f t="shared" si="1"/>
        <v/>
      </c>
      <c r="L9" s="39"/>
    </row>
    <row r="10" spans="1:12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>
        <f t="shared" si="1"/>
        <v/>
      </c>
      <c r="L10" s="39"/>
    </row>
    <row r="11" spans="1:12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2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2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2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>
        <f t="shared" si="1"/>
        <v/>
      </c>
    </row>
    <row r="15" spans="1:12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>
        <f t="shared" si="1"/>
        <v/>
      </c>
    </row>
    <row r="16" spans="1:12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SUM(IF(($D$3:$D$34=A38),1)) &amp; "명"</f>
        <v>20명</v>
      </c>
      <c r="C38" s="12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>
        <f t="array" ref="B39">SUM(IF(($D$3:$D$34=A39),1)) &amp; "명"</f>
        <v>12명</v>
      </c>
      <c r="C39" s="12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6"/>
  <sheetViews>
    <sheetView workbookViewId="0">
      <selection activeCell="I24" sqref="I24"/>
    </sheetView>
  </sheetViews>
  <sheetFormatPr defaultRowHeight="15.65" x14ac:dyDescent="0.3"/>
  <cols>
    <col min="1" max="1" width="3.44140625" customWidth="1"/>
    <col min="2" max="2" width="23.6640625" customWidth="1"/>
    <col min="3" max="3" width="12.77734375" customWidth="1"/>
    <col min="4" max="4" width="16.33203125" customWidth="1"/>
    <col min="5" max="6" width="7.109375" customWidth="1"/>
    <col min="7" max="7" width="6.88671875" customWidth="1"/>
    <col min="8" max="9" width="12.77734375" customWidth="1"/>
    <col min="10" max="10" width="21" bestFit="1" customWidth="1"/>
    <col min="11" max="11" width="15.109375" bestFit="1" customWidth="1"/>
  </cols>
  <sheetData>
    <row r="2" spans="2:7" x14ac:dyDescent="0.3">
      <c r="B2" s="40" t="s">
        <v>2</v>
      </c>
      <c r="C2" t="s">
        <v>77</v>
      </c>
    </row>
    <row r="4" spans="2:7" x14ac:dyDescent="0.3">
      <c r="E4" s="40" t="s">
        <v>3</v>
      </c>
    </row>
    <row r="5" spans="2:7" x14ac:dyDescent="0.3">
      <c r="B5" s="40" t="s">
        <v>87</v>
      </c>
      <c r="C5" s="40" t="s">
        <v>0</v>
      </c>
      <c r="D5" s="40" t="s">
        <v>78</v>
      </c>
      <c r="E5" t="s">
        <v>9</v>
      </c>
      <c r="F5" t="s">
        <v>11</v>
      </c>
      <c r="G5" t="s">
        <v>76</v>
      </c>
    </row>
    <row r="6" spans="2:7" x14ac:dyDescent="0.3">
      <c r="B6" t="s">
        <v>79</v>
      </c>
      <c r="E6" s="41"/>
      <c r="F6" s="41"/>
      <c r="G6" s="41"/>
    </row>
    <row r="7" spans="2:7" x14ac:dyDescent="0.3">
      <c r="D7" t="s">
        <v>82</v>
      </c>
      <c r="E7" s="41">
        <v>92.050000000000011</v>
      </c>
      <c r="F7" s="41">
        <v>89.3</v>
      </c>
      <c r="G7" s="41">
        <v>91.744444444444454</v>
      </c>
    </row>
    <row r="8" spans="2:7" x14ac:dyDescent="0.3">
      <c r="D8" t="s">
        <v>84</v>
      </c>
      <c r="E8" s="41">
        <v>89</v>
      </c>
      <c r="F8" s="41">
        <v>95.5</v>
      </c>
      <c r="G8" s="41">
        <v>89.722222222222229</v>
      </c>
    </row>
    <row r="9" spans="2:7" x14ac:dyDescent="0.3">
      <c r="D9" t="s">
        <v>86</v>
      </c>
      <c r="E9" s="41">
        <v>90.1875</v>
      </c>
      <c r="F9" s="41">
        <v>85.5</v>
      </c>
      <c r="G9" s="41">
        <v>89.666666666666671</v>
      </c>
    </row>
    <row r="10" spans="2:7" x14ac:dyDescent="0.3">
      <c r="B10" t="s">
        <v>80</v>
      </c>
      <c r="E10" s="41"/>
      <c r="F10" s="41"/>
      <c r="G10" s="41"/>
    </row>
    <row r="11" spans="2:7" x14ac:dyDescent="0.3">
      <c r="D11" t="s">
        <v>82</v>
      </c>
      <c r="E11" s="41">
        <v>94.616666666666674</v>
      </c>
      <c r="F11" s="41">
        <v>89.818181818181827</v>
      </c>
      <c r="G11" s="41">
        <v>91.511764705882342</v>
      </c>
    </row>
    <row r="12" spans="2:7" x14ac:dyDescent="0.3">
      <c r="D12" t="s">
        <v>84</v>
      </c>
      <c r="E12" s="41">
        <v>91.833333333333329</v>
      </c>
      <c r="F12" s="41">
        <v>89</v>
      </c>
      <c r="G12" s="41">
        <v>90</v>
      </c>
    </row>
    <row r="13" spans="2:7" x14ac:dyDescent="0.3">
      <c r="D13" t="s">
        <v>86</v>
      </c>
      <c r="E13" s="41">
        <v>92.333333333333329</v>
      </c>
      <c r="F13" s="41">
        <v>92.36363636363636</v>
      </c>
      <c r="G13" s="41">
        <v>92.352941176470594</v>
      </c>
    </row>
    <row r="14" spans="2:7" x14ac:dyDescent="0.3">
      <c r="B14" t="s">
        <v>81</v>
      </c>
      <c r="E14" s="41">
        <v>92.750000000000014</v>
      </c>
      <c r="F14" s="41">
        <v>89.738461538461536</v>
      </c>
      <c r="G14" s="41">
        <v>91.631428571428572</v>
      </c>
    </row>
    <row r="15" spans="2:7" x14ac:dyDescent="0.3">
      <c r="B15" t="s">
        <v>83</v>
      </c>
      <c r="E15" s="41">
        <v>89.772727272727266</v>
      </c>
      <c r="F15" s="41">
        <v>90</v>
      </c>
      <c r="G15" s="41">
        <v>89.857142857142861</v>
      </c>
    </row>
    <row r="16" spans="2:7" x14ac:dyDescent="0.3">
      <c r="B16" t="s">
        <v>85</v>
      </c>
      <c r="E16" s="41">
        <v>90.772727272727266</v>
      </c>
      <c r="F16" s="41">
        <v>91.307692307692307</v>
      </c>
      <c r="G16" s="4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16"/>
  <sheetViews>
    <sheetView tabSelected="1" workbookViewId="0">
      <selection activeCell="L20" sqref="L20"/>
    </sheetView>
  </sheetViews>
  <sheetFormatPr defaultRowHeight="15.65" x14ac:dyDescent="0.3"/>
  <cols>
    <col min="1" max="1" width="11" bestFit="1" customWidth="1"/>
    <col min="2" max="2" width="12.4414062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>
      <formula1>1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8"/>
  <sheetViews>
    <sheetView workbookViewId="0">
      <selection activeCell="K20" sqref="K20"/>
    </sheetView>
  </sheetViews>
  <sheetFormatPr defaultRowHeight="15.65" x14ac:dyDescent="0.3"/>
  <cols>
    <col min="2" max="2" width="15.4414062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30"/>
  <sheetViews>
    <sheetView workbookViewId="0">
      <selection activeCell="J19" sqref="J19"/>
    </sheetView>
  </sheetViews>
  <sheetFormatPr defaultRowHeight="15.65" x14ac:dyDescent="0.3"/>
  <cols>
    <col min="1" max="1" width="13" bestFit="1" customWidth="1"/>
    <col min="2" max="2" width="7.109375" bestFit="1" customWidth="1"/>
    <col min="3" max="3" width="5.44140625" bestFit="1" customWidth="1"/>
    <col min="4" max="4" width="9.21875" bestFit="1" customWidth="1"/>
    <col min="5" max="5" width="11.21875" bestFit="1" customWidth="1"/>
    <col min="6" max="6" width="8.77734375" bestFit="1" customWidth="1"/>
    <col min="7" max="7" width="9.77734375" customWidth="1"/>
    <col min="8" max="8" width="2.33203125" customWidth="1"/>
    <col min="9" max="9" width="15.10937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2">
        <v>79.3</v>
      </c>
      <c r="E5" s="42">
        <v>78</v>
      </c>
      <c r="F5" s="42">
        <v>69</v>
      </c>
      <c r="G5" s="43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2">
        <v>95.2</v>
      </c>
      <c r="E6" s="42">
        <v>97</v>
      </c>
      <c r="F6" s="42">
        <v>94</v>
      </c>
      <c r="G6" s="43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2">
        <v>97.3</v>
      </c>
      <c r="E7" s="42" t="s">
        <v>70</v>
      </c>
      <c r="F7" s="42">
        <v>77</v>
      </c>
      <c r="G7" s="43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2">
        <v>81.099999999999994</v>
      </c>
      <c r="E8" s="42">
        <v>82</v>
      </c>
      <c r="F8" s="42">
        <v>82</v>
      </c>
      <c r="G8" s="43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2">
        <v>88.4</v>
      </c>
      <c r="E9" s="42">
        <v>91</v>
      </c>
      <c r="F9" s="42">
        <v>95</v>
      </c>
      <c r="G9" s="43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2">
        <v>91.7</v>
      </c>
      <c r="E10" s="42">
        <v>95</v>
      </c>
      <c r="F10" s="42">
        <v>88</v>
      </c>
      <c r="G10" s="43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2">
        <v>81.099999999999994</v>
      </c>
      <c r="E11" s="42">
        <v>87</v>
      </c>
      <c r="F11" s="42">
        <v>82</v>
      </c>
      <c r="G11" s="43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2">
        <v>72.8</v>
      </c>
      <c r="E12" s="42">
        <v>98</v>
      </c>
      <c r="F12" s="42">
        <v>80</v>
      </c>
      <c r="G12" s="43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2">
        <v>72.8</v>
      </c>
      <c r="E13" s="42">
        <v>99</v>
      </c>
      <c r="F13" s="42">
        <v>80</v>
      </c>
      <c r="G13" s="43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2">
        <v>93.3</v>
      </c>
      <c r="E14" s="42">
        <v>70</v>
      </c>
      <c r="F14" s="42">
        <v>91</v>
      </c>
      <c r="G14" s="43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2" t="s">
        <v>70</v>
      </c>
      <c r="E15" s="42">
        <v>94</v>
      </c>
      <c r="F15" s="42">
        <v>92</v>
      </c>
      <c r="G15" s="43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2">
        <v>88.4</v>
      </c>
      <c r="E16" s="42">
        <v>94</v>
      </c>
      <c r="F16" s="42">
        <v>97</v>
      </c>
      <c r="G16" s="43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2">
        <v>86.6</v>
      </c>
      <c r="E17" s="42">
        <v>78</v>
      </c>
      <c r="F17" s="42">
        <v>96</v>
      </c>
      <c r="G17" s="43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2">
        <v>97.3</v>
      </c>
      <c r="E18" s="42">
        <v>98</v>
      </c>
      <c r="F18" s="42">
        <v>97</v>
      </c>
      <c r="G18" s="43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2">
        <v>91.5</v>
      </c>
      <c r="E19" s="42">
        <v>98</v>
      </c>
      <c r="F19" s="42">
        <v>88</v>
      </c>
      <c r="G19" s="43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2">
        <v>94</v>
      </c>
      <c r="E20" s="42">
        <v>92</v>
      </c>
      <c r="F20" s="42">
        <v>92</v>
      </c>
      <c r="G20" s="43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2">
        <v>97.7</v>
      </c>
      <c r="E21" s="42">
        <v>88</v>
      </c>
      <c r="F21" s="42">
        <v>88</v>
      </c>
      <c r="G21" s="43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2">
        <v>91.7</v>
      </c>
      <c r="E22" s="42">
        <v>96</v>
      </c>
      <c r="F22" s="42">
        <v>87</v>
      </c>
      <c r="G22" s="43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2">
        <v>71.099999999999994</v>
      </c>
      <c r="E23" s="42">
        <v>92</v>
      </c>
      <c r="F23" s="42">
        <v>92</v>
      </c>
      <c r="G23" s="43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2">
        <v>81.099999999999994</v>
      </c>
      <c r="E24" s="42">
        <v>79</v>
      </c>
      <c r="F24" s="42">
        <v>96</v>
      </c>
      <c r="G24" s="43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2">
        <v>84.6</v>
      </c>
      <c r="E25" s="42">
        <v>77</v>
      </c>
      <c r="F25" s="42">
        <v>96</v>
      </c>
      <c r="G25" s="43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2">
        <v>72.8</v>
      </c>
      <c r="E26" s="42">
        <v>95</v>
      </c>
      <c r="F26" s="42">
        <v>91</v>
      </c>
      <c r="G26" s="43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2">
        <v>99.9</v>
      </c>
      <c r="E27" s="42">
        <v>95</v>
      </c>
      <c r="F27" s="42">
        <v>94</v>
      </c>
      <c r="G27" s="43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2">
        <v>93.3</v>
      </c>
      <c r="E28" s="42">
        <v>87</v>
      </c>
      <c r="F28" s="42">
        <v>95</v>
      </c>
      <c r="G28" s="43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2">
        <v>93.3</v>
      </c>
      <c r="E29" s="42">
        <v>94</v>
      </c>
      <c r="F29" s="42">
        <v>90</v>
      </c>
      <c r="G29" s="43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4">
        <v>97.7</v>
      </c>
      <c r="E30" s="44">
        <v>99</v>
      </c>
      <c r="F30" s="44">
        <v>95</v>
      </c>
      <c r="G30" s="45">
        <f t="shared" si="0"/>
        <v>97.233333333333334</v>
      </c>
    </row>
  </sheetData>
  <phoneticPr fontId="1" type="noConversion"/>
  <conditionalFormatting sqref="G5:G30"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{B1B3AD14-ED1B-4EB3-A1BE-85249E6C1723}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1B3AD14-ED1B-4EB3-A1BE-85249E6C172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G5"/>
  <sheetViews>
    <sheetView workbookViewId="0">
      <selection activeCell="I11" sqref="I11"/>
    </sheetView>
  </sheetViews>
  <sheetFormatPr defaultRowHeight="15.65" x14ac:dyDescent="0.3"/>
  <cols>
    <col min="3" max="3" width="13" bestFit="1" customWidth="1"/>
    <col min="6" max="6" width="11" bestFit="1" customWidth="1"/>
    <col min="9" max="9" width="15.88671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448574</xdr:colOff>
                <xdr:row>0</xdr:row>
                <xdr:rowOff>172528</xdr:rowOff>
              </from>
              <to>
                <xdr:col>8</xdr:col>
                <xdr:colOff>1000664</xdr:colOff>
                <xdr:row>2</xdr:row>
                <xdr:rowOff>163902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Windows 사용자</cp:lastModifiedBy>
  <dcterms:created xsi:type="dcterms:W3CDTF">2023-08-09T00:13:15Z</dcterms:created>
  <dcterms:modified xsi:type="dcterms:W3CDTF">2024-08-08T18:56:14Z</dcterms:modified>
</cp:coreProperties>
</file>