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82103\Downloads\2026_컴활1급_실기_기출문제집(20260420) (1)\02 최신기출유형\01회\"/>
    </mc:Choice>
  </mc:AlternateContent>
  <bookViews>
    <workbookView xWindow="-120" yWindow="-120" windowWidth="29040" windowHeight="15840" firstSheet="2" activeTab="2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8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3" l="1" a="1"/>
  <c r="F41" i="3" s="1"/>
  <c r="F42" i="3" a="1"/>
  <c r="F42" i="3"/>
  <c r="F40" i="3" a="1"/>
  <c r="F40" i="3" s="1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A28" i="1"/>
  <c r="L3" i="3"/>
  <c r="L4" i="3"/>
  <c r="L8" i="3"/>
  <c r="L12" i="3"/>
  <c r="L16" i="3"/>
  <c r="L20" i="3"/>
  <c r="L24" i="3"/>
  <c r="L28" i="3"/>
  <c r="L32" i="3"/>
  <c r="L15" i="3"/>
  <c r="L35" i="3"/>
  <c r="L5" i="3"/>
  <c r="L9" i="3"/>
  <c r="L13" i="3"/>
  <c r="L17" i="3"/>
  <c r="L21" i="3"/>
  <c r="L25" i="3"/>
  <c r="L29" i="3"/>
  <c r="L33" i="3"/>
  <c r="L11" i="3"/>
  <c r="L23" i="3"/>
  <c r="L27" i="3"/>
  <c r="L6" i="3"/>
  <c r="L10" i="3"/>
  <c r="L14" i="3"/>
  <c r="L18" i="3"/>
  <c r="L22" i="3"/>
  <c r="L26" i="3"/>
  <c r="L30" i="3"/>
  <c r="L34" i="3"/>
  <c r="L7" i="3"/>
  <c r="L19" i="3"/>
  <c r="L31" i="3"/>
  <c r="I4" i="3" l="1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I38" i="2" l="1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>
  <connection id="1" name="MS Access Database_Query" type="1" refreshedVersion="6">
    <dbPr connection="DSN=MS Access Database;DBQ=C:\2026_컴활1급_실기_기출문제집(20260420) (1)\02 최신기출유형\01회\저축현황.accdb;DefaultDir=C:\2026_컴활1급_실기_기출문제집(20260420) (1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<sst xmlns="http://schemas.openxmlformats.org/spreadsheetml/2006/main" count="955" uniqueCount="79">
  <si>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</si>
  <si>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</si>
  <si>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</si>
  <si>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</si>
  <si>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</si>
  <si>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</si>
  <si>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</si>
  <si>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</si>
  <si>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</si>
  <si>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</si>
  <si>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</si>
  <si>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</si>
  <si>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</si>
  <si>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</si>
  <si>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</si>
  <si>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</si>
  <si>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</si>
  <si>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</si>
  <si>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</si>
  <si>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</si>
  <si>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</si>
  <si>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</si>
  <si>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</si>
  <si>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</si>
  <si>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</si>
  <si>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</si>
  <si>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</si>
  <si>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</si>
  <si>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</si>
  <si>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</si>
  <si>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</si>
  <si>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</si>
  <si>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</si>
  <si>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</si>
  <si>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</si>
  <si>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</si>
  <si>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</si>
  <si>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</si>
  <si>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</si>
  <si>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</si>
  <si>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</si>
  <si>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</si>
  <si>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</si>
  <si>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</si>
  <si>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</si>
  <si>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</si>
  <si>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</si>
  <si>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</si>
  <si>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</si>
  <si>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</si>
  <si>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</si>
  <si>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</si>
  <si>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</si>
  <si>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</si>
  <si>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</si>
  <si>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</si>
  <si>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</si>
  <si>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</si>
  <si>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</si>
  <si>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</si>
  <si>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</si>
  <si>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</si>
  <si>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</si>
  <si>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</si>
  <si>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</si>
  <si>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</si>
  <si>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</si>
  <si>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</si>
  <si>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</si>
  <si>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</si>
  <si>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값</t>
  </si>
  <si>
    <t>가입시간2</t>
  </si>
  <si>
    <t>오전</t>
  </si>
  <si>
    <t>오후</t>
  </si>
  <si>
    <t>평균 : 연이율</t>
  </si>
  <si>
    <t>전체 평균 : 연이율</t>
  </si>
  <si>
    <t>평균 : 월불입액</t>
  </si>
  <si>
    <t>전체 평균 : 월불입액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</si>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</sst>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\★0.0%;[Blue][&gt;=0.025]\☆0.0%;0.0%;\※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2"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EF7-4B45-ABB5-F98BE9A291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지우" refreshedDate="46326.957078819447" createdVersion="6" refreshedVersion="6" minRefreshableVersion="3" recordCount="33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 defaultSubtotal="0">
      <items count="2">
        <item n="오전" x="0"/>
        <item n="오후" x="1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0" numFmtId="41"/>
    <dataField name="평균 : 연이율" fld="4" subtotal="average" baseField="5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37"/>
  <sheetViews>
    <sheetView zoomScaleNormal="100" workbookViewId="0">
      <selection activeCell="D16" sqref="D16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68</v>
      </c>
    </row>
    <row r="28" spans="1:9" x14ac:dyDescent="0.4">
      <c r="A28" t="b">
        <f>OR(AND(LEFT(D3,2)="청약",B3="여"),AND(E3="여의도",F3&gt;=150000))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1" priority="1">
      <formula>AND(MOD(MONTH($C3),2)&lt;&gt;0,$C3&gt;=DATE(2019,1,1))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38"/>
  <sheetViews>
    <sheetView topLeftCell="A3" workbookViewId="0">
      <selection activeCell="C12" sqref="C12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42"/>
  <sheetViews>
    <sheetView tabSelected="1" zoomScale="85" zoomScaleNormal="85" workbookViewId="0">
      <selection activeCell="C6" sqref="C6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6.69921875" bestFit="1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INDEX($A$38:$E$42,MATCH(D3,$A$38:$A$42,0),MATCH(YEAR(C3),$A$38:$E$38,1))</f>
        <v>0.02</v>
      </c>
      <c r="J3" s="7">
        <f>ROUNDUP(FV(I3/12,G3,-F3,IF(H3="월초",1,0)),-3)</f>
        <v>15927000</v>
      </c>
      <c r="K3" s="1" t="str">
        <f ca="1">TEXT(QUOTIENT(_xlfn.DAYS(TODAY(),C3),30),"0개월")</f>
        <v>84개월</v>
      </c>
      <c r="L3" s="1" t="str">
        <f>fn비고(E3,F3)</f>
        <v/>
      </c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INDEX($A$38:$E$42,MATCH(D4,$A$38:$A$42,0),MATCH(YEAR(C4),$A$38:$E$38,1))</f>
        <v>2.1999999999999999E-2</v>
      </c>
      <c r="J4" s="7">
        <f t="shared" ref="J4:J35" si="1">ROUNDUP(FV(I4/12,G4,-F4,IF(H4="월초",1,0)),-3)</f>
        <v>33522000</v>
      </c>
      <c r="K4" s="1" t="str">
        <f t="shared" ref="K4:K35" ca="1" si="2">TEXT(QUOTIENT(_xlfn.DAYS(TODAY(),C4),30),"0개월")</f>
        <v>120개월</v>
      </c>
      <c r="L4" s="1" t="str">
        <f t="shared" ref="L4:L35" si="3">fn비고(E4,F4)</f>
        <v>15만원 이상-여의도250,000</v>
      </c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91개월</v>
      </c>
      <c r="L5" s="1" t="str">
        <f t="shared" si="3"/>
        <v/>
      </c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13478000</v>
      </c>
      <c r="K6" s="1" t="str">
        <f t="shared" ca="1" si="2"/>
        <v>86개월</v>
      </c>
      <c r="L6" s="1" t="str">
        <f t="shared" si="3"/>
        <v/>
      </c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11945000</v>
      </c>
      <c r="K7" s="1" t="str">
        <f t="shared" ca="1" si="2"/>
        <v>95개월</v>
      </c>
      <c r="L7" s="1" t="str">
        <f t="shared" si="3"/>
        <v/>
      </c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16596000</v>
      </c>
      <c r="K8" s="1" t="str">
        <f t="shared" ca="1" si="2"/>
        <v>81개월</v>
      </c>
      <c r="L8" s="1" t="str">
        <f t="shared" si="3"/>
        <v/>
      </c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103개월</v>
      </c>
      <c r="L9" s="1" t="str">
        <f t="shared" si="3"/>
        <v/>
      </c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83개월</v>
      </c>
      <c r="L10" s="1" t="str">
        <f t="shared" si="3"/>
        <v/>
      </c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6705000</v>
      </c>
      <c r="K11" s="1" t="str">
        <f t="shared" ca="1" si="2"/>
        <v>125개월</v>
      </c>
      <c r="L11" s="1" t="str">
        <f t="shared" si="3"/>
        <v/>
      </c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92개월</v>
      </c>
      <c r="L12" s="1" t="str">
        <f t="shared" si="3"/>
        <v/>
      </c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83개월</v>
      </c>
      <c r="L13" s="1" t="str">
        <f t="shared" si="3"/>
        <v/>
      </c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20745000</v>
      </c>
      <c r="K14" s="1" t="str">
        <f t="shared" ca="1" si="2"/>
        <v>72개월</v>
      </c>
      <c r="L14" s="1" t="str">
        <f t="shared" si="3"/>
        <v>15만원 이상-명동150,000</v>
      </c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16596000</v>
      </c>
      <c r="K15" s="1" t="str">
        <f t="shared" ca="1" si="2"/>
        <v>120개월</v>
      </c>
      <c r="L15" s="1" t="str">
        <f t="shared" si="3"/>
        <v/>
      </c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13341000</v>
      </c>
      <c r="K16" s="1" t="str">
        <f t="shared" ca="1" si="2"/>
        <v>71개월</v>
      </c>
      <c r="L16" s="1" t="str">
        <f t="shared" si="3"/>
        <v/>
      </c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11180000</v>
      </c>
      <c r="K17" s="1" t="str">
        <f t="shared" ca="1" si="2"/>
        <v>112개월</v>
      </c>
      <c r="L17" s="1" t="str">
        <f t="shared" si="3"/>
        <v/>
      </c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10673000</v>
      </c>
      <c r="K18" s="1" t="str">
        <f t="shared" ca="1" si="2"/>
        <v>76개월</v>
      </c>
      <c r="L18" s="1" t="str">
        <f t="shared" si="3"/>
        <v/>
      </c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6671000</v>
      </c>
      <c r="K19" s="1" t="str">
        <f t="shared" ca="1" si="2"/>
        <v>73개월</v>
      </c>
      <c r="L19" s="1" t="str">
        <f t="shared" si="3"/>
        <v/>
      </c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78개월</v>
      </c>
      <c r="L20" s="1" t="str">
        <f t="shared" si="3"/>
        <v/>
      </c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98개월</v>
      </c>
      <c r="L21" s="1" t="str">
        <f t="shared" si="3"/>
        <v/>
      </c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37535000</v>
      </c>
      <c r="K22" s="1" t="str">
        <f t="shared" ca="1" si="2"/>
        <v>85개월</v>
      </c>
      <c r="L22" s="1" t="str">
        <f t="shared" si="3"/>
        <v/>
      </c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15526000</v>
      </c>
      <c r="K23" s="1" t="str">
        <f t="shared" ca="1" si="2"/>
        <v>75개월</v>
      </c>
      <c r="L23" s="1" t="str">
        <f t="shared" si="3"/>
        <v/>
      </c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20853000</v>
      </c>
      <c r="K24" s="1" t="str">
        <f t="shared" ca="1" si="2"/>
        <v>99개월</v>
      </c>
      <c r="L24" s="1" t="str">
        <f t="shared" si="3"/>
        <v/>
      </c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13272000</v>
      </c>
      <c r="K25" s="1" t="str">
        <f t="shared" ca="1" si="2"/>
        <v>84개월</v>
      </c>
      <c r="L25" s="1" t="str">
        <f t="shared" si="3"/>
        <v/>
      </c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91개월</v>
      </c>
      <c r="L26" s="1" t="str">
        <f t="shared" si="3"/>
        <v/>
      </c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33522000</v>
      </c>
      <c r="K27" s="1" t="str">
        <f t="shared" ca="1" si="2"/>
        <v>120개월</v>
      </c>
      <c r="L27" s="1" t="str">
        <f t="shared" si="3"/>
        <v>15만원 이상-여의도250,000</v>
      </c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83개월</v>
      </c>
      <c r="L28" s="1" t="str">
        <f t="shared" si="3"/>
        <v/>
      </c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34575000</v>
      </c>
      <c r="K29" s="1" t="str">
        <f t="shared" ca="1" si="2"/>
        <v>81개월</v>
      </c>
      <c r="L29" s="1" t="str">
        <f t="shared" si="3"/>
        <v/>
      </c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28015000</v>
      </c>
      <c r="K30" s="1" t="str">
        <f t="shared" ca="1" si="2"/>
        <v>75개월</v>
      </c>
      <c r="L30" s="1" t="str">
        <f t="shared" si="3"/>
        <v>15만원 이상-여의도210,000</v>
      </c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83개월</v>
      </c>
      <c r="L31" s="1" t="str">
        <f t="shared" si="3"/>
        <v/>
      </c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9435000</v>
      </c>
      <c r="K32" s="1" t="str">
        <f t="shared" ca="1" si="2"/>
        <v>106개월</v>
      </c>
      <c r="L32" s="1" t="str">
        <f t="shared" si="3"/>
        <v/>
      </c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131개월</v>
      </c>
      <c r="L33" s="1" t="str">
        <f t="shared" si="3"/>
        <v/>
      </c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20853000</v>
      </c>
      <c r="K34" s="1" t="str">
        <f t="shared" ca="1" si="2"/>
        <v>89개월</v>
      </c>
      <c r="L34" s="1" t="str">
        <f t="shared" si="3"/>
        <v>15만원 이상-명동150,000</v>
      </c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75개월</v>
      </c>
      <c r="L35" s="1" t="str">
        <f t="shared" si="3"/>
        <v/>
      </c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AVERAGE(IF(($D$3:$D$35=$A40)*($F$3:$F$35&lt;&gt;MAX(($D$3:$D$35=$A40)*$F$3:$F$35)),$F$3:$F$35))</f>
        <v>109000</v>
      </c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AVERAGE(IF(($D$3:$D$35=$A41)*($F$3:$F$35&lt;&gt;MAX(($D$3:$D$35=$A41)*$F$3:$F$35)),$F$3:$F$35))</f>
        <v>71000</v>
      </c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AVERAGE(IF(($D$3:$D$35=$A42)*($F$3:$F$35&lt;&gt;MAX(($D$3:$D$35=$A42)*$F$3:$F$35)),$F$3:$F$35))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G13"/>
  <sheetViews>
    <sheetView workbookViewId="0">
      <selection activeCell="G13" sqref="G13"/>
    </sheetView>
  </sheetViews>
  <sheetFormatPr defaultRowHeight="17.399999999999999" x14ac:dyDescent="0.4"/>
  <cols>
    <col min="2" max="2" width="11.59765625" customWidth="1"/>
    <col min="3" max="3" width="14.09765625" customWidth="1"/>
    <col min="4" max="6" width="10.59765625" customWidth="1"/>
    <col min="7" max="7" width="11.8984375" customWidth="1"/>
    <col min="8" max="8" width="14.19921875" bestFit="1" customWidth="1"/>
    <col min="9" max="9" width="16.8984375" bestFit="1" customWidth="1"/>
    <col min="10" max="11" width="18.796875" bestFit="1" customWidth="1"/>
  </cols>
  <sheetData>
    <row r="2" spans="2:7" x14ac:dyDescent="0.4">
      <c r="B2" s="58" t="s">
        <v>5</v>
      </c>
      <c r="C2" t="s">
        <v>78</v>
      </c>
    </row>
    <row r="4" spans="2:7" x14ac:dyDescent="0.4">
      <c r="D4" s="58" t="s">
        <v>4</v>
      </c>
    </row>
    <row r="5" spans="2:7" x14ac:dyDescent="0.4">
      <c r="B5" s="58" t="s">
        <v>71</v>
      </c>
      <c r="C5" s="58" t="s">
        <v>70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">
      <c r="B6" t="s">
        <v>72</v>
      </c>
      <c r="D6" s="59"/>
      <c r="E6" s="59"/>
      <c r="F6" s="59"/>
      <c r="G6" s="59"/>
    </row>
    <row r="7" spans="2:7" x14ac:dyDescent="0.4">
      <c r="C7" t="s">
        <v>76</v>
      </c>
      <c r="D7" s="59">
        <v>143750</v>
      </c>
      <c r="E7" s="59">
        <v>83333.333333333328</v>
      </c>
      <c r="F7" s="59">
        <v>142500</v>
      </c>
      <c r="G7" s="59">
        <v>126818.18181818182</v>
      </c>
    </row>
    <row r="8" spans="2:7" x14ac:dyDescent="0.4">
      <c r="C8" t="s">
        <v>74</v>
      </c>
      <c r="D8" s="60">
        <v>2.9499999999999998E-2</v>
      </c>
      <c r="E8" s="60">
        <v>2.4666666666666667E-2</v>
      </c>
      <c r="F8" s="60">
        <v>2.1250000000000002E-2</v>
      </c>
      <c r="G8" s="60">
        <v>2.518181818181818E-2</v>
      </c>
    </row>
    <row r="9" spans="2:7" x14ac:dyDescent="0.4">
      <c r="B9" t="s">
        <v>73</v>
      </c>
      <c r="D9" s="59"/>
      <c r="E9" s="59"/>
      <c r="F9" s="59"/>
      <c r="G9" s="59"/>
    </row>
    <row r="10" spans="2:7" x14ac:dyDescent="0.4">
      <c r="C10" t="s">
        <v>76</v>
      </c>
      <c r="D10" s="59"/>
      <c r="E10" s="59">
        <v>110000</v>
      </c>
      <c r="F10" s="59">
        <v>166666.66666666666</v>
      </c>
      <c r="G10" s="59">
        <v>138333.33333333334</v>
      </c>
    </row>
    <row r="11" spans="2:7" x14ac:dyDescent="0.4">
      <c r="C11" t="s">
        <v>74</v>
      </c>
      <c r="D11" s="60"/>
      <c r="E11" s="60">
        <v>2.8000000000000001E-2</v>
      </c>
      <c r="F11" s="60">
        <v>0.02</v>
      </c>
      <c r="G11" s="60">
        <v>2.4000000000000004E-2</v>
      </c>
    </row>
    <row r="12" spans="2:7" x14ac:dyDescent="0.4">
      <c r="B12" t="s">
        <v>77</v>
      </c>
      <c r="D12" s="59">
        <v>143750</v>
      </c>
      <c r="E12" s="59">
        <v>96666.666666666672</v>
      </c>
      <c r="F12" s="59">
        <v>152857.14285714287</v>
      </c>
      <c r="G12" s="59">
        <v>130882.35294117648</v>
      </c>
    </row>
    <row r="13" spans="2:7" x14ac:dyDescent="0.4">
      <c r="B13" t="s">
        <v>75</v>
      </c>
      <c r="D13" s="60">
        <v>2.9499999999999998E-2</v>
      </c>
      <c r="E13" s="60">
        <v>2.6333333333333334E-2</v>
      </c>
      <c r="F13" s="60">
        <v>2.0714285714285713E-2</v>
      </c>
      <c r="G13" s="60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filterMode="1"/>
  <dimension ref="B3:I37"/>
  <sheetViews>
    <sheetView workbookViewId="0">
      <selection activeCell="D17" sqref="D17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s="62" t="s">
        <v>0</v>
      </c>
      <c r="C3" s="62"/>
      <c r="D3" s="62"/>
      <c r="E3" s="62"/>
      <c r="F3" s="62"/>
      <c r="G3" s="62"/>
      <c r="H3" s="62"/>
      <c r="I3" s="62"/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40</v>
      </c>
      <c r="C5" s="2">
        <v>44066</v>
      </c>
      <c r="D5" s="1" t="s">
        <v>24</v>
      </c>
      <c r="E5" s="1" t="s">
        <v>21</v>
      </c>
      <c r="F5" s="3">
        <v>210000</v>
      </c>
      <c r="G5" s="19">
        <v>120</v>
      </c>
      <c r="H5" s="4">
        <v>2.8000000000000001E-2</v>
      </c>
      <c r="I5" s="5">
        <v>29111000</v>
      </c>
    </row>
    <row r="6" spans="2:9" hidden="1" x14ac:dyDescent="0.4">
      <c r="B6" s="1" t="s">
        <v>38</v>
      </c>
      <c r="C6" s="2">
        <v>44169</v>
      </c>
      <c r="D6" s="1" t="s">
        <v>24</v>
      </c>
      <c r="E6" s="1" t="s">
        <v>21</v>
      </c>
      <c r="F6" s="3">
        <v>120000</v>
      </c>
      <c r="G6" s="19">
        <v>120</v>
      </c>
      <c r="H6" s="4">
        <v>2.8000000000000001E-2</v>
      </c>
      <c r="I6" s="5">
        <v>16635000</v>
      </c>
    </row>
    <row r="7" spans="2:9" hidden="1" x14ac:dyDescent="0.4">
      <c r="B7" s="1" t="s">
        <v>52</v>
      </c>
      <c r="C7" s="2">
        <v>43443</v>
      </c>
      <c r="D7" s="1" t="s">
        <v>16</v>
      </c>
      <c r="E7" s="1" t="s">
        <v>21</v>
      </c>
      <c r="F7" s="20">
        <v>250000</v>
      </c>
      <c r="G7" s="19">
        <v>120</v>
      </c>
      <c r="H7" s="4">
        <v>2.5000000000000001E-2</v>
      </c>
      <c r="I7" s="5">
        <v>34114000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hidden="1" x14ac:dyDescent="0.4">
      <c r="B25" s="1" t="s">
        <v>15</v>
      </c>
      <c r="C25" s="2">
        <v>43126</v>
      </c>
      <c r="D25" s="1" t="s">
        <v>16</v>
      </c>
      <c r="E25" s="1" t="s">
        <v>17</v>
      </c>
      <c r="F25" s="3">
        <v>150000</v>
      </c>
      <c r="G25" s="19">
        <v>120</v>
      </c>
      <c r="H25" s="4">
        <v>0.02</v>
      </c>
      <c r="I25" s="5">
        <v>19908000</v>
      </c>
    </row>
    <row r="26" spans="2:9" x14ac:dyDescent="0.4">
      <c r="B26" s="1" t="s">
        <v>36</v>
      </c>
      <c r="C26" s="2">
        <v>43572</v>
      </c>
      <c r="D26" s="1" t="s">
        <v>16</v>
      </c>
      <c r="E26" s="1" t="s">
        <v>17</v>
      </c>
      <c r="F26" s="3">
        <v>120000</v>
      </c>
      <c r="G26" s="19">
        <v>120</v>
      </c>
      <c r="H26" s="4">
        <v>0.02</v>
      </c>
      <c r="I26" s="5">
        <v>15927000</v>
      </c>
    </row>
    <row r="27" spans="2:9" hidden="1" x14ac:dyDescent="0.4">
      <c r="B27" s="1" t="s">
        <v>49</v>
      </c>
      <c r="C27" s="2">
        <v>43209</v>
      </c>
      <c r="D27" s="1" t="s">
        <v>24</v>
      </c>
      <c r="E27" s="1" t="s">
        <v>17</v>
      </c>
      <c r="F27" s="3">
        <v>120000</v>
      </c>
      <c r="G27" s="19">
        <v>120</v>
      </c>
      <c r="H27" s="4">
        <v>2.3E-2</v>
      </c>
      <c r="I27" s="5">
        <v>16174000</v>
      </c>
    </row>
    <row r="28" spans="2:9" x14ac:dyDescent="0.4">
      <c r="B28" s="1" t="s">
        <v>34</v>
      </c>
      <c r="C28" s="2">
        <v>43565</v>
      </c>
      <c r="D28" s="1" t="s">
        <v>12</v>
      </c>
      <c r="E28" s="1" t="s">
        <v>17</v>
      </c>
      <c r="F28" s="3">
        <v>150000</v>
      </c>
      <c r="G28" s="19">
        <v>120</v>
      </c>
      <c r="H28" s="4">
        <v>0.03</v>
      </c>
      <c r="I28" s="5">
        <v>20962000</v>
      </c>
    </row>
    <row r="29" spans="2:9" x14ac:dyDescent="0.4">
      <c r="B29" s="1" t="s">
        <v>29</v>
      </c>
      <c r="C29" s="2">
        <v>43798</v>
      </c>
      <c r="D29" s="1" t="s">
        <v>16</v>
      </c>
      <c r="E29" s="1" t="s">
        <v>17</v>
      </c>
      <c r="F29" s="20">
        <v>250000</v>
      </c>
      <c r="G29" s="19">
        <v>120</v>
      </c>
      <c r="H29" s="4">
        <v>0.02</v>
      </c>
      <c r="I29" s="5">
        <v>33236000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31</v>
      </c>
      <c r="C32" s="2">
        <v>43800</v>
      </c>
      <c r="D32" s="1" t="s">
        <v>16</v>
      </c>
      <c r="E32" s="1" t="s">
        <v>28</v>
      </c>
      <c r="F32" s="3">
        <v>120000</v>
      </c>
      <c r="G32" s="19">
        <v>120</v>
      </c>
      <c r="H32" s="4">
        <v>0.02</v>
      </c>
      <c r="I32" s="5">
        <v>15927000</v>
      </c>
    </row>
    <row r="33" spans="2:9" x14ac:dyDescent="0.4">
      <c r="B33" s="1" t="s">
        <v>39</v>
      </c>
      <c r="C33" s="2">
        <v>43887</v>
      </c>
      <c r="D33" s="1" t="s">
        <v>12</v>
      </c>
      <c r="E33" s="1" t="s">
        <v>28</v>
      </c>
      <c r="F33" s="20">
        <v>250000</v>
      </c>
      <c r="G33" s="19">
        <v>120</v>
      </c>
      <c r="H33" s="4">
        <v>2.8000000000000001E-2</v>
      </c>
      <c r="I33" s="5">
        <v>34656000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>
    <filterColumn colId="1">
      <filters>
        <dateGroupItem year="2020" dateTimeGrouping="year"/>
        <dateGroupItem year="2019" dateTimeGrouping="year"/>
      </filters>
    </filterColumn>
    <filterColumn colId="2">
      <filters>
        <filter val="정기적금"/>
        <filter val="청약예금"/>
      </filters>
    </filterColumn>
  </autoFilter>
  <sortState ref="B3:I37">
    <sortCondition ref="E5:E37" customList="여의도,명동,강남,합정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D7"/>
  <sheetViews>
    <sheetView workbookViewId="0">
      <selection activeCell="H3" sqref="H3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B3:I30"/>
  <sheetViews>
    <sheetView workbookViewId="0">
      <selection activeCell="J5" sqref="J5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I29"/>
  <sheetViews>
    <sheetView workbookViewId="0">
      <selection activeCell="F7" sqref="F7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김지우</cp:lastModifiedBy>
  <dcterms:created xsi:type="dcterms:W3CDTF">2023-08-09T00:13:15Z</dcterms:created>
  <dcterms:modified xsi:type="dcterms:W3CDTF">2026-10-31T15:57:14Z</dcterms:modified>
</cp:coreProperties>
</file>