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2026\2026_컴활1급_실기_기출문제집(20260420)\02 최신기출유형\01회\"/>
    </mc:Choice>
  </mc:AlternateContent>
  <xr:revisionPtr revIDLastSave="0" documentId="13_ncr:1_{427C614D-2CC3-4CE1-8E8D-FD14FFA07238}" xr6:coauthVersionLast="47" xr6:coauthVersionMax="47" xr10:uidLastSave="{00000000-0000-0000-0000-000000000000}"/>
  <bookViews>
    <workbookView xWindow="-108" yWindow="-108" windowWidth="23256" windowHeight="12576" firstSheet="3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8" i="3" a="1"/>
  <c r="L12" i="3" a="1"/>
  <c r="L16" i="3" a="1"/>
  <c r="L20" i="3" a="1"/>
  <c r="L24" i="3" a="1"/>
  <c r="L28" i="3" a="1"/>
  <c r="L32" i="3" a="1"/>
  <c r="L11" i="3" a="1"/>
  <c r="L23" i="3" a="1"/>
  <c r="L35" i="3" a="1"/>
  <c r="L5" i="3" a="1"/>
  <c r="L9" i="3" a="1"/>
  <c r="L13" i="3" a="1"/>
  <c r="L17" i="3" a="1"/>
  <c r="L21" i="3" a="1"/>
  <c r="L25" i="3" a="1"/>
  <c r="L29" i="3" a="1"/>
  <c r="L33" i="3" a="1"/>
  <c r="L6" i="3" a="1"/>
  <c r="L10" i="3" a="1"/>
  <c r="L14" i="3" a="1"/>
  <c r="L18" i="3" a="1"/>
  <c r="L22" i="3" a="1"/>
  <c r="L26" i="3" a="1"/>
  <c r="L30" i="3" a="1"/>
  <c r="L34" i="3" a="1"/>
  <c r="L7" i="3" a="1"/>
  <c r="L15" i="3" a="1"/>
  <c r="L19" i="3" a="1"/>
  <c r="L31" i="3" a="1"/>
  <c r="L27" i="3" a="1"/>
  <c r="L3" i="3" a="1"/>
  <c r="L27" i="3" l="1"/>
  <c r="L31" i="3"/>
  <c r="L19" i="3"/>
  <c r="L15" i="3"/>
  <c r="L7" i="3"/>
  <c r="L34" i="3"/>
  <c r="L30" i="3"/>
  <c r="L26" i="3"/>
  <c r="L22" i="3"/>
  <c r="L18" i="3"/>
  <c r="L14" i="3"/>
  <c r="L10" i="3"/>
  <c r="L6" i="3"/>
  <c r="L33" i="3"/>
  <c r="L29" i="3"/>
  <c r="L25" i="3"/>
  <c r="L21" i="3"/>
  <c r="L17" i="3"/>
  <c r="L13" i="3"/>
  <c r="L9" i="3"/>
  <c r="L5" i="3"/>
  <c r="L35" i="3"/>
  <c r="L23" i="3"/>
  <c r="L11" i="3"/>
  <c r="L32" i="3"/>
  <c r="L28" i="3"/>
  <c r="L24" i="3"/>
  <c r="L20" i="3"/>
  <c r="L16" i="3"/>
  <c r="L12" i="3"/>
  <c r="L8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F69E43-7577-4202-AA4F-9DAEC9690C46}" name="MS Access Database_Query" type="1" refreshedVersion="8" background="1">
    <dbPr connection="DSN=MS Access Database;DBQ=C:\Users\User\Desktop\길벗컴활1급\2026\2026_컴활1급_실기_기출문제집(20260420)\02 최신기출유형\01회\저축현황.accdb;DefaultDir=C:\Users\User\Desktop\길벗컴활1급\2026\2026_컴활1급_실기_기출문제집(20260420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<sst xmlns="http://schemas.openxmlformats.org/spreadsheetml/2006/main" count="955" uniqueCount="79">
  <si>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</si>
  <si>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</si>
  <si>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</si>
  <si>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</si>
  <si>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</si>
  <si>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</si>
  <si>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</si>
  <si>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</si>
  <si>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</si>
  <si>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</si>
  <si>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</si>
  <si>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</si>
  <si>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</si>
  <si>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</si>
  <si>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</si>
  <si>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</si>
  <si>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</si>
  <si>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</si>
  <si>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</si>
  <si>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</si>
  <si>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</si>
  <si>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</si>
  <si>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</si>
  <si>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</si>
  <si>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</si>
  <si>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</si>
  <si>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</si>
  <si>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</si>
  <si>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</si>
  <si>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</si>
  <si>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</si>
  <si>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</si>
  <si>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</si>
  <si>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</si>
  <si>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</si>
  <si>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</si>
  <si>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</si>
  <si>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</si>
  <si>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</si>
  <si>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</si>
  <si>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</si>
  <si>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</si>
  <si>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</si>
  <si>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</si>
  <si>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</si>
  <si>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</si>
  <si>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</si>
  <si>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</si>
  <si>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</si>
  <si>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</si>
  <si>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</si>
  <si>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</si>
  <si>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</si>
  <si>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</si>
  <si>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</si>
  <si>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</si>
  <si>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</si>
  <si>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</si>
  <si>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</si>
  <si>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</si>
  <si>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</si>
  <si>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</si>
  <si>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</si>
  <si>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</si>
  <si>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</si>
  <si>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</si>
  <si>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</si>
  <si>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</si>
  <si>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</si>
  <si>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</si>
  <si>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값</t>
  </si>
  <si>
    <t>전체 평균 : 월불입액</t>
  </si>
  <si>
    <t>평균 : 월불입액</t>
  </si>
  <si>
    <t>전체 평균 : 연이율</t>
  </si>
  <si>
    <t>평균 : 연이율</t>
  </si>
  <si>
    <t>가입시간2</t>
  </si>
  <si>
    <t>오전</t>
  </si>
  <si>
    <t>오후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</si>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</sst>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FA-44B9-A7B2-CAF0CFCDC4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93.930326620371" backgroundQuery="1" createdVersion="8" refreshedVersion="8" minRefreshableVersion="3" recordCount="33" xr:uid="{2464624B-A745-45C2-86F0-BDD929F5D388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487F71-4C90-4CBE-881C-1A7AC9CA9830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sd="0" x="0"/>
        <item n="오후" sd="0" x="1"/>
        <item t="default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0" numFmtId="41"/>
    <dataField name="평균 : 연이율" fld="4" subtotal="average" baseField="5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workbookViewId="0">
      <selection activeCell="G12" sqref="G12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68</v>
      </c>
    </row>
    <row r="28" spans="1:9" x14ac:dyDescent="0.4">
      <c r="A28" t="b">
        <f>OR(AND(LEFT(D3,2)="청약",B3="여"),AND(E3="여의도",F3&gt;=150000))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6" workbookViewId="0">
      <selection activeCell="I4" sqref="I4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>
      <selection activeCell="D10" sqref="D10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INDEX($B$40:$E$42,MATCH($D3,$A$40:$A$42,0),MATCH(YEAR($C3),$B$38:$E$38,1))</f>
        <v>0.02</v>
      </c>
      <c r="J3" s="7">
        <f>ROUNDUP(FV(I3/12,G3,-F3,,IF(H3="월초",1,0)),-3)</f>
        <v>15927000</v>
      </c>
      <c r="K3" s="1" t="str">
        <f ca="1">TEXT(QUOTIENT(_xlfn.DAYS(TODAY(),C3),30),"00개월")</f>
        <v>83개월</v>
      </c>
      <c r="L3" s="1" t="str" cm="1">
        <f t="array" ref="L3">fn비고(E3,F3)</f>
        <v/>
      </c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INDEX($B$40:$E$42,MATCH($D4,$A$40:$A$42,0),MATCH(YEAR($C4),$B$38:$E$38,1))</f>
        <v>2.1999999999999999E-2</v>
      </c>
      <c r="J4" s="7">
        <f t="shared" ref="J4:J35" si="1">ROUNDUP(FV(I4/12,G4,-F4,,IF(H4="월초",1,0)),-3)</f>
        <v>33584000</v>
      </c>
      <c r="K4" s="1" t="str">
        <f t="shared" ref="K4:K35" ca="1" si="2">TEXT(QUOTIENT(_xlfn.DAYS(TODAY(),C4),30),"00개월")</f>
        <v>119개월</v>
      </c>
      <c r="L4" s="1" t="str" cm="1">
        <f t="array" ref="L4">fn비고(E4,F4)</f>
        <v>15만원이상-여의도250,000</v>
      </c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90개월</v>
      </c>
      <c r="L5" s="1" t="str" cm="1">
        <f t="array" ref="L5">fn비고(E5,F5)</f>
        <v/>
      </c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85개월</v>
      </c>
      <c r="L6" s="1" t="str" cm="1">
        <f t="array" ref="L6">fn비고(E6,F6)</f>
        <v/>
      </c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94개월</v>
      </c>
      <c r="L7" s="1" t="str" cm="1">
        <f t="array" ref="L7">fn비고(E7,F7)</f>
        <v/>
      </c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79개월</v>
      </c>
      <c r="L8" s="1" t="str" cm="1">
        <f t="array" ref="L8">fn비고(E8,F8)</f>
        <v/>
      </c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102개월</v>
      </c>
      <c r="L9" s="1" t="str" cm="1">
        <f t="array" ref="L9">fn비고(E9,F9)</f>
        <v/>
      </c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82개월</v>
      </c>
      <c r="L10" s="1" t="str" cm="1">
        <f t="array" ref="L10">fn비고(E10,F10)</f>
        <v/>
      </c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124개월</v>
      </c>
      <c r="L11" s="1" t="str" cm="1">
        <f t="array" ref="L11">fn비고(E11,F11)</f>
        <v/>
      </c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90개월</v>
      </c>
      <c r="L12" s="1" t="str" cm="1">
        <f t="array" ref="L12">fn비고(E12,F12)</f>
        <v/>
      </c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82개월</v>
      </c>
      <c r="L13" s="1" t="str" cm="1">
        <f t="array" ref="L13">fn비고(E13,F13)</f>
        <v/>
      </c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70개월</v>
      </c>
      <c r="L14" s="1" t="str" cm="1">
        <f t="array" ref="L14">fn비고(E14,F14)</f>
        <v>15만원이상-명동150,000</v>
      </c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119개월</v>
      </c>
      <c r="L15" s="1" t="str" cm="1">
        <f t="array" ref="L15">fn비고(E15,F15)</f>
        <v/>
      </c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70개월</v>
      </c>
      <c r="L16" s="1" t="str" cm="1">
        <f t="array" ref="L16">fn비고(E16,F16)</f>
        <v/>
      </c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110개월</v>
      </c>
      <c r="L17" s="1" t="str" cm="1">
        <f t="array" ref="L17">fn비고(E17,F17)</f>
        <v/>
      </c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75개월</v>
      </c>
      <c r="L18" s="1" t="str" cm="1">
        <f t="array" ref="L18">fn비고(E18,F18)</f>
        <v/>
      </c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72개월</v>
      </c>
      <c r="L19" s="1" t="str" cm="1">
        <f t="array" ref="L19">fn비고(E19,F19)</f>
        <v/>
      </c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77개월</v>
      </c>
      <c r="L20" s="1" t="str" cm="1">
        <f t="array" ref="L20">fn비고(E20,F20)</f>
        <v/>
      </c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97개월</v>
      </c>
      <c r="L21" s="1" t="str" cm="1">
        <f t="array" ref="L21">fn비고(E21,F21)</f>
        <v/>
      </c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84개월</v>
      </c>
      <c r="L22" s="1" t="str" cm="1">
        <f t="array" ref="L22">fn비고(E22,F22)</f>
        <v/>
      </c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74개월</v>
      </c>
      <c r="L23" s="1" t="str" cm="1">
        <f t="array" ref="L23">fn비고(E23,F23)</f>
        <v/>
      </c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98개월</v>
      </c>
      <c r="L24" s="1" t="str" cm="1">
        <f t="array" ref="L24">fn비고(E24,F24)</f>
        <v/>
      </c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83개월</v>
      </c>
      <c r="L25" s="1" t="str" cm="1">
        <f t="array" ref="L25">fn비고(E25,F25)</f>
        <v/>
      </c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90개월</v>
      </c>
      <c r="L26" s="1" t="str" cm="1">
        <f t="array" ref="L26">fn비고(E26,F26)</f>
        <v/>
      </c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119개월</v>
      </c>
      <c r="L27" s="1" t="str" cm="1">
        <f t="array" ref="L27">fn비고(E27,F27)</f>
        <v>15만원이상-여의도250,000</v>
      </c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81개월</v>
      </c>
      <c r="L28" s="1" t="str" cm="1">
        <f t="array" ref="L28">fn비고(E28,F28)</f>
        <v/>
      </c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80개월</v>
      </c>
      <c r="L29" s="1" t="str" cm="1">
        <f t="array" ref="L29">fn비고(E29,F29)</f>
        <v/>
      </c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74개월</v>
      </c>
      <c r="L30" s="1" t="str" cm="1">
        <f t="array" ref="L30">fn비고(E30,F30)</f>
        <v>15만원이상-여의도210,000</v>
      </c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82개월</v>
      </c>
      <c r="L31" s="1" t="str" cm="1">
        <f t="array" ref="L31">fn비고(E31,F31)</f>
        <v/>
      </c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104개월</v>
      </c>
      <c r="L32" s="1" t="str" cm="1">
        <f t="array" ref="L32">fn비고(E32,F32)</f>
        <v/>
      </c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129개월</v>
      </c>
      <c r="L33" s="1" t="str" cm="1">
        <f t="array" ref="L33">fn비고(E33,F33)</f>
        <v/>
      </c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88개월</v>
      </c>
      <c r="L34" s="1" t="str" cm="1">
        <f t="array" ref="L34">fn비고(E34,F34)</f>
        <v>15만원이상-명동150,000</v>
      </c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74개월</v>
      </c>
      <c r="L35" s="1" t="str" cm="1">
        <f t="array" ref="L35">fn비고(E35,F35)</f>
        <v/>
      </c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G12" sqref="G12"/>
    </sheetView>
  </sheetViews>
  <sheetFormatPr defaultRowHeight="17.399999999999999" x14ac:dyDescent="0.4"/>
  <cols>
    <col min="2" max="2" width="11.8984375" bestFit="1" customWidth="1"/>
    <col min="3" max="3" width="14.09765625" bestFit="1" customWidth="1"/>
    <col min="4" max="6" width="10.59765625" bestFit="1" customWidth="1"/>
    <col min="7" max="7" width="9.296875" bestFit="1" customWidth="1"/>
    <col min="8" max="8" width="12.59765625" bestFit="1" customWidth="1"/>
    <col min="9" max="9" width="14.19921875" bestFit="1" customWidth="1"/>
    <col min="10" max="10" width="18.796875" bestFit="1" customWidth="1"/>
    <col min="11" max="12" width="16.8984375" bestFit="1" customWidth="1"/>
  </cols>
  <sheetData>
    <row r="2" spans="2:7" x14ac:dyDescent="0.4">
      <c r="B2" s="58" t="s">
        <v>5</v>
      </c>
      <c r="C2" t="s">
        <v>78</v>
      </c>
    </row>
    <row r="4" spans="2:7" x14ac:dyDescent="0.4">
      <c r="D4" s="58" t="s">
        <v>4</v>
      </c>
    </row>
    <row r="5" spans="2:7" x14ac:dyDescent="0.4">
      <c r="B5" s="58" t="s">
        <v>75</v>
      </c>
      <c r="C5" s="58" t="s">
        <v>70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">
      <c r="B6" t="s">
        <v>76</v>
      </c>
      <c r="D6" s="59"/>
      <c r="E6" s="59"/>
      <c r="F6" s="59"/>
      <c r="G6" s="59"/>
    </row>
    <row r="7" spans="2:7" x14ac:dyDescent="0.4">
      <c r="C7" t="s">
        <v>72</v>
      </c>
      <c r="D7" s="59">
        <v>143750</v>
      </c>
      <c r="E7" s="59">
        <v>83333.333333333328</v>
      </c>
      <c r="F7" s="59">
        <v>142500</v>
      </c>
      <c r="G7" s="59">
        <v>126818.18181818182</v>
      </c>
    </row>
    <row r="8" spans="2:7" x14ac:dyDescent="0.4">
      <c r="C8" t="s">
        <v>74</v>
      </c>
      <c r="D8" s="60">
        <v>2.9499999999999998E-2</v>
      </c>
      <c r="E8" s="60">
        <v>2.4666666666666667E-2</v>
      </c>
      <c r="F8" s="60">
        <v>2.1250000000000002E-2</v>
      </c>
      <c r="G8" s="60">
        <v>2.518181818181818E-2</v>
      </c>
    </row>
    <row r="9" spans="2:7" x14ac:dyDescent="0.4">
      <c r="B9" t="s">
        <v>77</v>
      </c>
      <c r="D9" s="59"/>
      <c r="E9" s="59"/>
      <c r="F9" s="59"/>
      <c r="G9" s="59"/>
    </row>
    <row r="10" spans="2:7" x14ac:dyDescent="0.4">
      <c r="C10" t="s">
        <v>72</v>
      </c>
      <c r="D10" s="59"/>
      <c r="E10" s="59">
        <v>110000</v>
      </c>
      <c r="F10" s="59">
        <v>166666.66666666666</v>
      </c>
      <c r="G10" s="59">
        <v>138333.33333333334</v>
      </c>
    </row>
    <row r="11" spans="2:7" x14ac:dyDescent="0.4">
      <c r="C11" t="s">
        <v>74</v>
      </c>
      <c r="D11" s="60"/>
      <c r="E11" s="60">
        <v>2.8000000000000001E-2</v>
      </c>
      <c r="F11" s="60">
        <v>0.02</v>
      </c>
      <c r="G11" s="60">
        <v>2.4000000000000004E-2</v>
      </c>
    </row>
    <row r="12" spans="2:7" x14ac:dyDescent="0.4">
      <c r="B12" t="s">
        <v>71</v>
      </c>
      <c r="D12" s="59">
        <v>143750</v>
      </c>
      <c r="E12" s="59">
        <v>96666.666666666672</v>
      </c>
      <c r="F12" s="59">
        <v>152857.14285714287</v>
      </c>
      <c r="G12" s="59">
        <v>130882.35294117648</v>
      </c>
    </row>
    <row r="13" spans="2:7" x14ac:dyDescent="0.4">
      <c r="B13" t="s">
        <v>73</v>
      </c>
      <c r="D13" s="60">
        <v>2.9499999999999998E-2</v>
      </c>
      <c r="E13" s="60">
        <v>2.6333333333333334E-2</v>
      </c>
      <c r="F13" s="60">
        <v>2.0714285714285713E-2</v>
      </c>
      <c r="G13" s="60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B4" sqref="B4:I4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7" workbookViewId="0">
      <selection activeCell="D3" sqref="D3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L7" sqref="L7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8" r:id="rId3" name="Button 2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4" name="Button 3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tabSelected="1" workbookViewId="0">
      <selection activeCell="Q3" sqref="Q3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cp:lastPrinted>2026-09-28T13:03:10Z</cp:lastPrinted>
  <dcterms:created xsi:type="dcterms:W3CDTF">2023-08-09T00:13:15Z</dcterms:created>
  <dcterms:modified xsi:type="dcterms:W3CDTF">2026-09-28T13:53:44Z</dcterms:modified>
</cp:coreProperties>
</file>