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효인\컴활\2025_기출문제집_컴활1급실기_학습자료_241206 update\2025_기출문제집_컴활1급실기_학습자료_241206 update\02 최신기출유형\01회\"/>
    </mc:Choice>
  </mc:AlternateContent>
  <xr:revisionPtr revIDLastSave="0" documentId="13_ncr:1_{AF29D664-BBCF-47B0-AC3C-A07413216927}" xr6:coauthVersionLast="47" xr6:coauthVersionMax="47" xr10:uidLastSave="{00000000-0000-0000-0000-000000000000}"/>
  <bookViews>
    <workbookView xWindow="-108" yWindow="-108" windowWidth="23256" windowHeight="12576" firstSheet="2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AVERAGE" hidden="1" xlm="1">#NAME?</definedName>
    <definedName name="_xleta.IF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 a="1"/>
  <c r="F40" i="3"/>
  <c r="F41" i="3" a="1"/>
  <c r="F41" i="3" s="1"/>
  <c r="F42" i="3" a="1"/>
  <c r="F42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 a="1"/>
  <c r="I4" i="3" s="1"/>
  <c r="J4" i="3" s="1"/>
  <c r="I5" i="3" a="1"/>
  <c r="I5" i="3" s="1"/>
  <c r="J5" i="3" s="1"/>
  <c r="I6" i="3" a="1"/>
  <c r="I6" i="3" s="1"/>
  <c r="J6" i="3" s="1"/>
  <c r="I7" i="3" a="1"/>
  <c r="I7" i="3" s="1"/>
  <c r="J7" i="3" s="1"/>
  <c r="I8" i="3" a="1"/>
  <c r="I8" i="3" s="1"/>
  <c r="J8" i="3" s="1"/>
  <c r="I9" i="3" a="1"/>
  <c r="I9" i="3" s="1"/>
  <c r="J9" i="3" s="1"/>
  <c r="I10" i="3" a="1"/>
  <c r="I10" i="3" s="1"/>
  <c r="J10" i="3" s="1"/>
  <c r="I11" i="3" a="1"/>
  <c r="I11" i="3" s="1"/>
  <c r="J11" i="3" s="1"/>
  <c r="I12" i="3" a="1"/>
  <c r="I12" i="3" s="1"/>
  <c r="J12" i="3" s="1"/>
  <c r="I13" i="3" a="1"/>
  <c r="I13" i="3" s="1"/>
  <c r="J13" i="3" s="1"/>
  <c r="I14" i="3" a="1"/>
  <c r="I14" i="3" s="1"/>
  <c r="J14" i="3" s="1"/>
  <c r="I15" i="3" a="1"/>
  <c r="I15" i="3" s="1"/>
  <c r="J15" i="3" s="1"/>
  <c r="I16" i="3" a="1"/>
  <c r="I16" i="3" s="1"/>
  <c r="J16" i="3" s="1"/>
  <c r="I17" i="3" a="1"/>
  <c r="I17" i="3" s="1"/>
  <c r="J17" i="3" s="1"/>
  <c r="I18" i="3" a="1"/>
  <c r="I18" i="3" s="1"/>
  <c r="J18" i="3" s="1"/>
  <c r="I19" i="3" a="1"/>
  <c r="I19" i="3" s="1"/>
  <c r="J19" i="3" s="1"/>
  <c r="I20" i="3" a="1"/>
  <c r="I20" i="3" s="1"/>
  <c r="J20" i="3" s="1"/>
  <c r="I21" i="3" a="1"/>
  <c r="I21" i="3" s="1"/>
  <c r="J21" i="3" s="1"/>
  <c r="I22" i="3" a="1"/>
  <c r="I22" i="3" s="1"/>
  <c r="J22" i="3" s="1"/>
  <c r="I23" i="3" a="1"/>
  <c r="I23" i="3" s="1"/>
  <c r="J23" i="3" s="1"/>
  <c r="I24" i="3" a="1"/>
  <c r="I24" i="3" s="1"/>
  <c r="J24" i="3" s="1"/>
  <c r="I25" i="3" a="1"/>
  <c r="I25" i="3" s="1"/>
  <c r="J25" i="3" s="1"/>
  <c r="I26" i="3" a="1"/>
  <c r="I26" i="3" s="1"/>
  <c r="J26" i="3" s="1"/>
  <c r="I27" i="3" a="1"/>
  <c r="I27" i="3" s="1"/>
  <c r="J27" i="3" s="1"/>
  <c r="I28" i="3" a="1"/>
  <c r="I28" i="3" s="1"/>
  <c r="J28" i="3" s="1"/>
  <c r="I29" i="3" a="1"/>
  <c r="I29" i="3" s="1"/>
  <c r="J29" i="3" s="1"/>
  <c r="I30" i="3" a="1"/>
  <c r="I30" i="3" s="1"/>
  <c r="J30" i="3" s="1"/>
  <c r="I31" i="3" a="1"/>
  <c r="I31" i="3" s="1"/>
  <c r="J31" i="3" s="1"/>
  <c r="I32" i="3" a="1"/>
  <c r="I32" i="3" s="1"/>
  <c r="J32" i="3" s="1"/>
  <c r="I33" i="3" a="1"/>
  <c r="I33" i="3" s="1"/>
  <c r="J33" i="3" s="1"/>
  <c r="I34" i="3" a="1"/>
  <c r="I34" i="3" s="1"/>
  <c r="J34" i="3" s="1"/>
  <c r="I35" i="3" a="1"/>
  <c r="I35" i="3" s="1"/>
  <c r="J35" i="3" s="1"/>
  <c r="I3" i="3" a="1"/>
  <c r="I3" i="3" s="1"/>
  <c r="J3" i="3" s="1"/>
  <c r="A28" i="1"/>
  <c r="L4" i="3" a="1"/>
  <c r="L12" i="3" a="1"/>
  <c r="L20" i="3" a="1"/>
  <c r="L28" i="3" a="1"/>
  <c r="L5" i="3" a="1"/>
  <c r="L13" i="3" a="1"/>
  <c r="L21" i="3" a="1"/>
  <c r="L29" i="3" a="1"/>
  <c r="L19" i="3" a="1"/>
  <c r="L6" i="3" a="1"/>
  <c r="L14" i="3" a="1"/>
  <c r="L22" i="3" a="1"/>
  <c r="L30" i="3" a="1"/>
  <c r="L35" i="3" a="1"/>
  <c r="L7" i="3" a="1"/>
  <c r="L15" i="3" a="1"/>
  <c r="L23" i="3" a="1"/>
  <c r="L31" i="3" a="1"/>
  <c r="L8" i="3" a="1"/>
  <c r="L16" i="3" a="1"/>
  <c r="L24" i="3" a="1"/>
  <c r="L32" i="3" a="1"/>
  <c r="L27" i="3" a="1"/>
  <c r="L9" i="3" a="1"/>
  <c r="L17" i="3" a="1"/>
  <c r="L25" i="3" a="1"/>
  <c r="L33" i="3" a="1"/>
  <c r="L10" i="3" a="1"/>
  <c r="L18" i="3" a="1"/>
  <c r="L26" i="3" a="1"/>
  <c r="L34" i="3" a="1"/>
  <c r="L11" i="3" a="1"/>
  <c r="L3" i="3" a="1"/>
  <c r="L11" i="3" l="1"/>
  <c r="L34" i="3"/>
  <c r="L26" i="3"/>
  <c r="L18" i="3"/>
  <c r="L10" i="3"/>
  <c r="L33" i="3"/>
  <c r="L25" i="3"/>
  <c r="L17" i="3"/>
  <c r="L9" i="3"/>
  <c r="L27" i="3"/>
  <c r="L32" i="3"/>
  <c r="L24" i="3"/>
  <c r="L16" i="3"/>
  <c r="L8" i="3"/>
  <c r="L31" i="3"/>
  <c r="L23" i="3"/>
  <c r="L15" i="3"/>
  <c r="L7" i="3"/>
  <c r="L35" i="3"/>
  <c r="L30" i="3"/>
  <c r="L22" i="3"/>
  <c r="L14" i="3"/>
  <c r="L6" i="3"/>
  <c r="L19" i="3"/>
  <c r="L29" i="3"/>
  <c r="L21" i="3"/>
  <c r="L13" i="3"/>
  <c r="L5" i="3"/>
  <c r="L28" i="3"/>
  <c r="L20" i="3"/>
  <c r="L12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10106C-1362-4182-BFD4-B242CEE61C8D}" keepAlive="1" name="쿼리 - 가입자별저축" description="통합 문서의 '가입자별저축' 쿼리에 대한 연결입니다." type="5" refreshedVersion="8" background="1">
    <dbPr connection="Provider=Microsoft.Mashup.OleDb.1;Data Source=$Workbook$;Location=가입자별저축;Extended Properties=&quot;&quot;" command="SELECT * FROM [가입자별저축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<sst xmlns="http://schemas.openxmlformats.org/spreadsheetml/2006/main" count="953" uniqueCount="78">
  <si>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</si>
  <si>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</si>
  <si>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</si>
  <si>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</si>
  <si>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</si>
  <si>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</si>
  <si>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</si>
  <si>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</si>
  <si>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</si>
  <si>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</si>
  <si>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</si>
  <si>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</si>
  <si>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</si>
  <si>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</si>
  <si>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</si>
  <si>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</si>
  <si>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</si>
  <si>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</si>
  <si>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</si>
  <si>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</si>
  <si>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</si>
  <si>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</si>
  <si>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</si>
  <si>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</si>
  <si>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</si>
  <si>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</si>
  <si>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</si>
  <si>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</si>
  <si>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</si>
  <si>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</si>
  <si>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</si>
  <si>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</si>
  <si>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</si>
  <si>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</si>
  <si>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</si>
  <si>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</si>
  <si>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</si>
  <si>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</si>
  <si>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</si>
  <si>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</si>
  <si>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</si>
  <si>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</si>
  <si>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</si>
  <si>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</si>
  <si>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</si>
  <si>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</si>
  <si>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</si>
  <si>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</si>
  <si>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</si>
  <si>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</si>
  <si>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</si>
  <si>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</si>
  <si>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</si>
  <si>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</si>
  <si>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</si>
  <si>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</si>
  <si>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</si>
  <si>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</si>
  <si>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</si>
  <si>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</si>
  <si>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</si>
  <si>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</si>
  <si>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</si>
  <si>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</si>
  <si>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</si>
  <si>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</si>
  <si>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</si>
  <si>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</si>
  <si>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가입시간2</t>
  </si>
  <si>
    <t>오전</t>
  </si>
  <si>
    <t>오후</t>
  </si>
  <si>
    <t>평균 : 월불입액</t>
  </si>
  <si>
    <t>값</t>
  </si>
  <si>
    <t>전체 평균 : 월불입액</t>
  </si>
  <si>
    <t>(다중 항목)</t>
  </si>
  <si>
    <t>평균 : 연이율</t>
  </si>
  <si>
    <t>전체 평균 : 연이율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</si>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</sst>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#.0%;[Blue][&gt;=0.025]\☆#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02-4939-BBB6-5FCDC2DBC1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국신사" refreshedDate="45978.527863194446" backgroundQuery="1" createdVersion="8" refreshedVersion="8" minRefreshableVersion="3" recordCount="33" xr:uid="{F8920515-D455-497B-801F-4811AF54C39F}">
  <cacheSource type="external" connectionId="1"/>
  <cacheFields count="6"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9352C8-691A-441D-82B3-57AF3F586E28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49"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A2" sqref="A2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F40" sqref="F40:F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INDEX($A$38:$F$42,MATCH($D3,$A$40:$A$42,0)+2,MATCH(YEAR($C3),$B$39:$E$39,1)+2)</f>
        <v>0.02</v>
      </c>
      <c r="J3" s="7">
        <f>ROUNDUP(FV($I3/12,$G3,-$F3,,IF($H3="월초",1,0)),-3)</f>
        <v>15927000</v>
      </c>
      <c r="K3" s="1" t="str">
        <f ca="1">TEXT(QUOTIENT(_xlfn.DAYS(TODAY(),$C3),30),"00개월")</f>
        <v>72개월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INDEX($A$38:$F$42,MATCH($D4,$A$40:$A$42,0)+2,MATCH(YEAR($C4),$B$39:$E$39,1)+2)</f>
        <v>2.1999999999999999E-2</v>
      </c>
      <c r="J4" s="7">
        <f t="shared" ref="J4:J35" si="0">ROUNDUP(FV($I4/12,$G4,-$F4,,IF($H4="월초",1,0)),-3)</f>
        <v>33584000</v>
      </c>
      <c r="K4" s="1" t="str">
        <f t="shared" ref="K4:K35" ca="1" si="1">TEXT(QUOTIENT(_xlfn.DAYS(TODAY(),$C4),30),"00개월")</f>
        <v>108개월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INDEX($A$38:$F$42,MATCH($D5,$A$40:$A$42,0)+2,MATCH(YEAR($C5),$B$39:$E$39,1)+2)</f>
        <v>0.02</v>
      </c>
      <c r="J5" s="7">
        <f t="shared" si="0"/>
        <v>15927000</v>
      </c>
      <c r="K5" s="1" t="str">
        <f t="shared" ca="1" si="1"/>
        <v>80개월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INDEX($A$38:$F$42,MATCH($D6,$A$40:$A$42,0)+2,MATCH(YEAR($C6),$B$39:$E$39,1)+2)</f>
        <v>2.3E-2</v>
      </c>
      <c r="J6" s="7">
        <f t="shared" si="0"/>
        <v>13504000</v>
      </c>
      <c r="K6" s="1" t="str">
        <f t="shared" ca="1" si="1"/>
        <v>74개월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INDEX($A$38:$F$42,MATCH($D7,$A$40:$A$42,0)+2,MATCH(YEAR($C7),$B$39:$E$39,1)+2)</f>
        <v>0.02</v>
      </c>
      <c r="J7" s="7">
        <f t="shared" si="0"/>
        <v>11965000</v>
      </c>
      <c r="K7" s="1" t="str">
        <f t="shared" ca="1" si="1"/>
        <v>84개월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INDEX($A$38:$F$42,MATCH($D8,$A$40:$A$42,0)+2,MATCH(YEAR($C8),$B$39:$E$39,1)+2)</f>
        <v>2.8000000000000001E-2</v>
      </c>
      <c r="J8" s="7">
        <f t="shared" si="0"/>
        <v>16635000</v>
      </c>
      <c r="K8" s="1" t="str">
        <f t="shared" ca="1" si="1"/>
        <v>69개월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INDEX($A$38:$F$42,MATCH($D9,$A$40:$A$42,0)+2,MATCH(YEAR($C9),$B$39:$E$39,1)+2)</f>
        <v>2.3E-2</v>
      </c>
      <c r="J9" s="7">
        <f t="shared" si="0"/>
        <v>16174000</v>
      </c>
      <c r="K9" s="1" t="str">
        <f t="shared" ca="1" si="1"/>
        <v>92개월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INDEX($A$38:$F$42,MATCH($D10,$A$40:$A$42,0)+2,MATCH(YEAR($C10),$B$39:$E$39,1)+2)</f>
        <v>2.3E-2</v>
      </c>
      <c r="J10" s="7">
        <f t="shared" si="0"/>
        <v>1348000</v>
      </c>
      <c r="K10" s="1" t="str">
        <f t="shared" ca="1" si="1"/>
        <v>72개월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INDEX($A$38:$F$42,MATCH($D11,$A$40:$A$42,0)+2,MATCH(YEAR($C11),$B$39:$E$39,1)+2)</f>
        <v>2.1999999999999999E-2</v>
      </c>
      <c r="J11" s="7">
        <f t="shared" si="0"/>
        <v>6717000</v>
      </c>
      <c r="K11" s="1" t="str">
        <f t="shared" ca="1" si="1"/>
        <v>114개월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INDEX($A$38:$F$42,MATCH($D12,$A$40:$A$42,0)+2,MATCH(YEAR($C12),$B$39:$E$39,1)+2)</f>
        <v>2.9000000000000001E-2</v>
      </c>
      <c r="J12" s="7">
        <f t="shared" si="0"/>
        <v>20853000</v>
      </c>
      <c r="K12" s="1" t="str">
        <f t="shared" ca="1" si="1"/>
        <v>80개월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INDEX($A$38:$F$42,MATCH($D13,$A$40:$A$42,0)+2,MATCH(YEAR($C13),$B$39:$E$39,1)+2)</f>
        <v>2.9000000000000001E-2</v>
      </c>
      <c r="J13" s="7">
        <f t="shared" si="0"/>
        <v>10427000</v>
      </c>
      <c r="K13" s="1" t="str">
        <f t="shared" ca="1" si="1"/>
        <v>72개월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INDEX($A$38:$F$42,MATCH($D14,$A$40:$A$42,0)+2,MATCH(YEAR($C14),$B$39:$E$39,1)+2)</f>
        <v>2.8000000000000001E-2</v>
      </c>
      <c r="J14" s="7">
        <f t="shared" si="0"/>
        <v>20794000</v>
      </c>
      <c r="K14" s="1" t="str">
        <f t="shared" ca="1" si="1"/>
        <v>60개월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INDEX($A$38:$F$42,MATCH($D15,$A$40:$A$42,0)+2,MATCH(YEAR($C15),$B$39:$E$39,1)+2)</f>
        <v>2.8000000000000001E-2</v>
      </c>
      <c r="J15" s="7">
        <f t="shared" si="0"/>
        <v>16635000</v>
      </c>
      <c r="K15" s="1" t="str">
        <f t="shared" ca="1" si="1"/>
        <v>109개월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INDEX($A$38:$F$42,MATCH($D16,$A$40:$A$42,0)+2,MATCH(YEAR($C16),$B$39:$E$39,1)+2)</f>
        <v>2.1000000000000001E-2</v>
      </c>
      <c r="J16" s="7">
        <f t="shared" si="0"/>
        <v>13364000</v>
      </c>
      <c r="K16" s="1" t="str">
        <f t="shared" ca="1" si="1"/>
        <v>59개월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INDEX($A$38:$F$42,MATCH($D17,$A$40:$A$42,0)+2,MATCH(YEAR($C17),$B$39:$E$39,1)+2)</f>
        <v>0.03</v>
      </c>
      <c r="J17" s="7">
        <f t="shared" si="0"/>
        <v>11208000</v>
      </c>
      <c r="K17" s="1" t="str">
        <f t="shared" ca="1" si="1"/>
        <v>100개월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INDEX($A$38:$F$42,MATCH($D18,$A$40:$A$42,0)+2,MATCH(YEAR($C18),$B$39:$E$39,1)+2)</f>
        <v>2.1000000000000001E-2</v>
      </c>
      <c r="J18" s="7">
        <f t="shared" si="0"/>
        <v>10691000</v>
      </c>
      <c r="K18" s="1" t="str">
        <f t="shared" ca="1" si="1"/>
        <v>64개월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INDEX($A$38:$F$42,MATCH($D19,$A$40:$A$42,0)+2,MATCH(YEAR($C19),$B$39:$E$39,1)+2)</f>
        <v>2.1000000000000001E-2</v>
      </c>
      <c r="J19" s="7">
        <f t="shared" si="0"/>
        <v>6682000</v>
      </c>
      <c r="K19" s="1" t="str">
        <f t="shared" ca="1" si="1"/>
        <v>61개월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INDEX($A$38:$F$42,MATCH($D20,$A$40:$A$42,0)+2,MATCH(YEAR($C20),$B$39:$E$39,1)+2)</f>
        <v>2.8000000000000001E-2</v>
      </c>
      <c r="J20" s="7">
        <f t="shared" si="0"/>
        <v>6915000</v>
      </c>
      <c r="K20" s="1" t="str">
        <f t="shared" ca="1" si="1"/>
        <v>67개월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INDEX($A$38:$F$42,MATCH($D21,$A$40:$A$42,0)+2,MATCH(YEAR($C21),$B$39:$E$39,1)+2)</f>
        <v>0.02</v>
      </c>
      <c r="J21" s="7">
        <f t="shared" si="0"/>
        <v>19908000</v>
      </c>
      <c r="K21" s="1" t="str">
        <f t="shared" ca="1" si="1"/>
        <v>87개월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INDEX($A$38:$F$42,MATCH($D22,$A$40:$A$42,0)+2,MATCH(YEAR($C22),$B$39:$E$39,1)+2)</f>
        <v>2.9000000000000001E-2</v>
      </c>
      <c r="J22" s="7">
        <f t="shared" si="0"/>
        <v>37626000</v>
      </c>
      <c r="K22" s="1" t="str">
        <f t="shared" ca="1" si="1"/>
        <v>74개월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INDEX($A$38:$F$42,MATCH($D23,$A$40:$A$42,0)+2,MATCH(YEAR($C23),$B$39:$E$39,1)+2)</f>
        <v>1.4999999999999999E-2</v>
      </c>
      <c r="J23" s="7">
        <f t="shared" si="0"/>
        <v>15546000</v>
      </c>
      <c r="K23" s="1" t="str">
        <f t="shared" ca="1" si="1"/>
        <v>63개월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INDEX($A$38:$F$42,MATCH($D24,$A$40:$A$42,0)+2,MATCH(YEAR($C24),$B$39:$E$39,1)+2)</f>
        <v>2.9000000000000001E-2</v>
      </c>
      <c r="J24" s="7">
        <f t="shared" si="0"/>
        <v>20904000</v>
      </c>
      <c r="K24" s="1" t="str">
        <f t="shared" ca="1" si="1"/>
        <v>87개월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INDEX($A$38:$F$42,MATCH($D25,$A$40:$A$42,0)+2,MATCH(YEAR($C25),$B$39:$E$39,1)+2)</f>
        <v>0.02</v>
      </c>
      <c r="J25" s="7">
        <f t="shared" si="0"/>
        <v>13295000</v>
      </c>
      <c r="K25" s="1" t="str">
        <f t="shared" ca="1" si="1"/>
        <v>73개월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INDEX($A$38:$F$42,MATCH($D26,$A$40:$A$42,0)+2,MATCH(YEAR($C26),$B$39:$E$39,1)+2)</f>
        <v>0.02</v>
      </c>
      <c r="J26" s="7">
        <f t="shared" si="0"/>
        <v>15927000</v>
      </c>
      <c r="K26" s="1" t="str">
        <f t="shared" ca="1" si="1"/>
        <v>80개월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INDEX($A$38:$F$42,MATCH($D27,$A$40:$A$42,0)+2,MATCH(YEAR($C27),$B$39:$E$39,1)+2)</f>
        <v>2.1999999999999999E-2</v>
      </c>
      <c r="J27" s="7">
        <f t="shared" si="0"/>
        <v>33584000</v>
      </c>
      <c r="K27" s="1" t="str">
        <f t="shared" ca="1" si="1"/>
        <v>109개월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INDEX($A$38:$F$42,MATCH($D28,$A$40:$A$42,0)+2,MATCH(YEAR($C28),$B$39:$E$39,1)+2)</f>
        <v>2.1000000000000001E-2</v>
      </c>
      <c r="J28" s="7">
        <f t="shared" si="0"/>
        <v>1335000</v>
      </c>
      <c r="K28" s="1" t="str">
        <f t="shared" ca="1" si="1"/>
        <v>71개월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INDEX($A$38:$F$42,MATCH($D29,$A$40:$A$42,0)+2,MATCH(YEAR($C29),$B$39:$E$39,1)+2)</f>
        <v>2.8000000000000001E-2</v>
      </c>
      <c r="J29" s="7">
        <f t="shared" si="0"/>
        <v>34656000</v>
      </c>
      <c r="K29" s="1" t="str">
        <f t="shared" ca="1" si="1"/>
        <v>69개월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INDEX($A$38:$F$42,MATCH($D30,$A$40:$A$42,0)+2,MATCH(YEAR($C30),$B$39:$E$39,1)+2)</f>
        <v>2.1000000000000001E-2</v>
      </c>
      <c r="J30" s="7">
        <f t="shared" si="0"/>
        <v>28064000</v>
      </c>
      <c r="K30" s="1" t="str">
        <f t="shared" ca="1" si="1"/>
        <v>63개월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INDEX($A$38:$F$42,MATCH($D31,$A$40:$A$42,0)+2,MATCH(YEAR($C31),$B$39:$E$39,1)+2)</f>
        <v>0.02</v>
      </c>
      <c r="J31" s="7">
        <f t="shared" si="0"/>
        <v>9291000</v>
      </c>
      <c r="K31" s="1" t="str">
        <f t="shared" ca="1" si="1"/>
        <v>72개월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INDEX($A$38:$F$42,MATCH($D32,$A$40:$A$42,0)+2,MATCH(YEAR($C32),$B$39:$E$39,1)+2)</f>
        <v>2.3E-2</v>
      </c>
      <c r="J32" s="7">
        <f t="shared" si="0"/>
        <v>9453000</v>
      </c>
      <c r="K32" s="1" t="str">
        <f t="shared" ca="1" si="1"/>
        <v>94개월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INDEX($A$38:$F$42,MATCH($D33,$A$40:$A$42,0)+2,MATCH(YEAR($C33),$B$39:$E$39,1)+2)</f>
        <v>2.1999999999999999E-2</v>
      </c>
      <c r="J33" s="7">
        <f t="shared" si="0"/>
        <v>20114000</v>
      </c>
      <c r="K33" s="1" t="str">
        <f t="shared" ca="1" si="1"/>
        <v>119개월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INDEX($A$38:$F$42,MATCH($D34,$A$40:$A$42,0)+2,MATCH(YEAR($C34),$B$39:$E$39,1)+2)</f>
        <v>2.9000000000000001E-2</v>
      </c>
      <c r="J34" s="7">
        <f t="shared" si="0"/>
        <v>20904000</v>
      </c>
      <c r="K34" s="1" t="str">
        <f t="shared" ca="1" si="1"/>
        <v>78개월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INDEX($A$38:$F$42,MATCH($D35,$A$40:$A$42,0)+2,MATCH(YEAR($C35),$B$39:$E$39,1)+2)</f>
        <v>2.1000000000000001E-2</v>
      </c>
      <c r="J35" s="7">
        <f t="shared" si="0"/>
        <v>6671000</v>
      </c>
      <c r="K35" s="1" t="str">
        <f t="shared" ca="1" si="1"/>
        <v>63개월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AVERAGE(IF(($D$3:$D$35=A40)*(MAX(($D$3:$D$35=A40)*$F$3:$F$35)&lt;&gt;$F$3:$F$35),$F$3:$F$35))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AVERAGE(IF(($D$3:$D$35=A41)*(MAX(($D$3:$D$35=A41)*$F$3:$F$35)&lt;&gt;$F$3:$F$35),$F$3:$F$35))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AVERAGE(IF(($D$3:$D$35=A42)*(MAX(($D$3:$D$35=A42)*$F$3:$F$35)&lt;&gt;$F$3:$F$35),$F$3:$F$35))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F15" sqref="F15"/>
    </sheetView>
  </sheetViews>
  <sheetFormatPr defaultRowHeight="17.399999999999999" x14ac:dyDescent="0.4"/>
  <cols>
    <col min="2" max="2" width="11.5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0" width="16.8984375" bestFit="1" customWidth="1"/>
  </cols>
  <sheetData>
    <row r="2" spans="2:7" x14ac:dyDescent="0.4">
      <c r="B2" s="24" t="s">
        <v>5</v>
      </c>
      <c r="C2" t="s">
        <v>74</v>
      </c>
    </row>
    <row r="4" spans="2:7" x14ac:dyDescent="0.4">
      <c r="D4" s="24" t="s">
        <v>4</v>
      </c>
    </row>
    <row r="5" spans="2:7" x14ac:dyDescent="0.4">
      <c r="B5" s="24" t="s">
        <v>68</v>
      </c>
      <c r="C5" s="24" t="s">
        <v>72</v>
      </c>
      <c r="D5" t="s">
        <v>12</v>
      </c>
      <c r="E5" t="s">
        <v>24</v>
      </c>
      <c r="F5" t="s">
        <v>16</v>
      </c>
      <c r="G5" t="s">
        <v>77</v>
      </c>
    </row>
    <row r="6" spans="2:7" x14ac:dyDescent="0.4">
      <c r="B6" t="s">
        <v>69</v>
      </c>
      <c r="D6" s="26"/>
      <c r="E6" s="26"/>
      <c r="F6" s="26"/>
      <c r="G6" s="26"/>
    </row>
    <row r="7" spans="2:7" x14ac:dyDescent="0.4">
      <c r="C7" t="s">
        <v>71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75</v>
      </c>
      <c r="D8" s="25">
        <v>2.9499999999999998E-2</v>
      </c>
      <c r="E8" s="25">
        <v>2.4666666666666667E-2</v>
      </c>
      <c r="F8" s="25">
        <v>2.1250000000000002E-2</v>
      </c>
      <c r="G8" s="25">
        <v>2.518181818181818E-2</v>
      </c>
    </row>
    <row r="9" spans="2:7" x14ac:dyDescent="0.4">
      <c r="B9" t="s">
        <v>70</v>
      </c>
      <c r="D9" s="26"/>
      <c r="E9" s="26"/>
      <c r="F9" s="26"/>
      <c r="G9" s="26"/>
    </row>
    <row r="10" spans="2:7" x14ac:dyDescent="0.4">
      <c r="C10" t="s">
        <v>71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75</v>
      </c>
      <c r="D11" s="25"/>
      <c r="E11" s="25">
        <v>2.8000000000000001E-2</v>
      </c>
      <c r="F11" s="25">
        <v>0.02</v>
      </c>
      <c r="G11" s="25">
        <v>2.4000000000000004E-2</v>
      </c>
    </row>
    <row r="12" spans="2:7" x14ac:dyDescent="0.4">
      <c r="B12" t="s">
        <v>73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76</v>
      </c>
      <c r="D13" s="25">
        <v>2.9499999999999998E-2</v>
      </c>
      <c r="E13" s="25">
        <v>2.6333333333333334E-2</v>
      </c>
      <c r="F13" s="25">
        <v>2.0714285714285713E-2</v>
      </c>
      <c r="G13" s="25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B4" sqref="B4:I37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x14ac:dyDescent="0.4">
      <c r="B6" s="1" t="s">
        <v>26</v>
      </c>
      <c r="C6" s="2">
        <v>43783</v>
      </c>
      <c r="D6" s="1" t="s">
        <v>16</v>
      </c>
      <c r="E6" s="1" t="s">
        <v>21</v>
      </c>
      <c r="F6" s="3">
        <v>100000</v>
      </c>
      <c r="G6" s="19">
        <v>120</v>
      </c>
      <c r="H6" s="4">
        <v>0.02</v>
      </c>
      <c r="I6" s="5">
        <v>13295000</v>
      </c>
    </row>
    <row r="7" spans="2:9" hidden="1" x14ac:dyDescent="0.4">
      <c r="B7" s="1" t="s">
        <v>40</v>
      </c>
      <c r="C7" s="2">
        <v>44066</v>
      </c>
      <c r="D7" s="1" t="s">
        <v>24</v>
      </c>
      <c r="E7" s="1" t="s">
        <v>21</v>
      </c>
      <c r="F7" s="3">
        <v>210000</v>
      </c>
      <c r="G7" s="19">
        <v>120</v>
      </c>
      <c r="H7" s="4">
        <v>2.8000000000000001E-2</v>
      </c>
      <c r="I7" s="5">
        <v>29111000</v>
      </c>
    </row>
    <row r="8" spans="2:9" hidden="1" x14ac:dyDescent="0.4">
      <c r="B8" s="1" t="s">
        <v>38</v>
      </c>
      <c r="C8" s="2">
        <v>44169</v>
      </c>
      <c r="D8" s="1" t="s">
        <v>24</v>
      </c>
      <c r="E8" s="1" t="s">
        <v>21</v>
      </c>
      <c r="F8" s="3">
        <v>120000</v>
      </c>
      <c r="G8" s="19">
        <v>120</v>
      </c>
      <c r="H8" s="4">
        <v>2.8000000000000001E-2</v>
      </c>
      <c r="I8" s="5">
        <v>16635000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19</v>
      </c>
      <c r="C10" s="2">
        <v>43282</v>
      </c>
      <c r="D10" s="1" t="s">
        <v>16</v>
      </c>
      <c r="E10" s="1" t="s">
        <v>21</v>
      </c>
      <c r="F10" s="3">
        <v>50000</v>
      </c>
      <c r="G10" s="19">
        <v>120</v>
      </c>
      <c r="H10" s="4">
        <v>0.02</v>
      </c>
      <c r="I10" s="5">
        <v>6648000</v>
      </c>
    </row>
    <row r="11" spans="2:9" x14ac:dyDescent="0.4">
      <c r="B11" s="1" t="s">
        <v>35</v>
      </c>
      <c r="C11" s="2">
        <v>43814</v>
      </c>
      <c r="D11" s="1" t="s">
        <v>12</v>
      </c>
      <c r="E11" s="1" t="s">
        <v>21</v>
      </c>
      <c r="F11" s="3">
        <v>75000</v>
      </c>
      <c r="G11" s="19">
        <v>120</v>
      </c>
      <c r="H11" s="4">
        <v>2.9000000000000001E-2</v>
      </c>
      <c r="I11" s="5">
        <v>10427000</v>
      </c>
    </row>
    <row r="12" spans="2:9" hidden="1" x14ac:dyDescent="0.4">
      <c r="B12" s="1" t="s">
        <v>42</v>
      </c>
      <c r="C12" s="2">
        <v>43145</v>
      </c>
      <c r="D12" s="1" t="s">
        <v>24</v>
      </c>
      <c r="E12" s="1" t="s">
        <v>21</v>
      </c>
      <c r="F12" s="3">
        <v>70000</v>
      </c>
      <c r="G12" s="19">
        <v>120</v>
      </c>
      <c r="H12" s="4">
        <v>2.3E-2</v>
      </c>
      <c r="I12" s="5">
        <v>9453000</v>
      </c>
    </row>
    <row r="13" spans="2:9" hidden="1" x14ac:dyDescent="0.4">
      <c r="B13" s="1" t="s">
        <v>43</v>
      </c>
      <c r="C13" s="2">
        <v>44065</v>
      </c>
      <c r="D13" s="1" t="s">
        <v>24</v>
      </c>
      <c r="E13" s="1" t="s">
        <v>21</v>
      </c>
      <c r="F13" s="3">
        <v>50000</v>
      </c>
      <c r="G13" s="19">
        <v>120</v>
      </c>
      <c r="H13" s="4">
        <v>3.3000000000000002E-2</v>
      </c>
      <c r="I13" s="5">
        <v>7098000</v>
      </c>
    </row>
    <row r="14" spans="2:9" hidden="1" x14ac:dyDescent="0.4">
      <c r="B14" s="1" t="s">
        <v>23</v>
      </c>
      <c r="C14" s="2">
        <v>43734</v>
      </c>
      <c r="D14" s="1" t="s">
        <v>24</v>
      </c>
      <c r="E14" s="1" t="s">
        <v>13</v>
      </c>
      <c r="F14" s="3">
        <v>100000</v>
      </c>
      <c r="G14" s="19">
        <v>120</v>
      </c>
      <c r="H14" s="4">
        <v>2.8000000000000001E-2</v>
      </c>
      <c r="I14" s="5">
        <v>13863000</v>
      </c>
    </row>
    <row r="15" spans="2:9" x14ac:dyDescent="0.4">
      <c r="B15" s="1" t="s">
        <v>51</v>
      </c>
      <c r="C15" s="2">
        <v>44164</v>
      </c>
      <c r="D15" s="1" t="s">
        <v>12</v>
      </c>
      <c r="E15" s="1" t="s">
        <v>13</v>
      </c>
      <c r="F15" s="3">
        <v>150000</v>
      </c>
      <c r="G15" s="19">
        <v>120</v>
      </c>
      <c r="H15" s="4">
        <v>2.8000000000000001E-2</v>
      </c>
      <c r="I15" s="5">
        <v>20794000</v>
      </c>
    </row>
    <row r="16" spans="2:9" x14ac:dyDescent="0.4">
      <c r="B16" s="1" t="s">
        <v>47</v>
      </c>
      <c r="C16" s="2">
        <v>44060</v>
      </c>
      <c r="D16" s="1" t="s">
        <v>16</v>
      </c>
      <c r="E16" s="1" t="s">
        <v>13</v>
      </c>
      <c r="F16" s="3">
        <v>120000</v>
      </c>
      <c r="G16" s="19">
        <v>120</v>
      </c>
      <c r="H16" s="4">
        <v>2.1999999999999999E-2</v>
      </c>
      <c r="I16" s="5">
        <v>16120000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25</v>
      </c>
      <c r="C20" s="2">
        <v>43456</v>
      </c>
      <c r="D20" s="1" t="s">
        <v>16</v>
      </c>
      <c r="E20" s="1" t="s">
        <v>13</v>
      </c>
      <c r="F20" s="3">
        <v>90000</v>
      </c>
      <c r="G20" s="19">
        <v>120</v>
      </c>
      <c r="H20" s="4">
        <v>0.02</v>
      </c>
      <c r="I20" s="5">
        <v>11965000</v>
      </c>
    </row>
    <row r="21" spans="2:9" x14ac:dyDescent="0.4">
      <c r="B21" s="1" t="s">
        <v>41</v>
      </c>
      <c r="C21" s="2">
        <v>43808</v>
      </c>
      <c r="D21" s="1" t="s">
        <v>16</v>
      </c>
      <c r="E21" s="1" t="s">
        <v>13</v>
      </c>
      <c r="F21" s="3">
        <v>70000</v>
      </c>
      <c r="G21" s="19">
        <v>120</v>
      </c>
      <c r="H21" s="4">
        <v>0.02</v>
      </c>
      <c r="I21" s="5">
        <v>9291000</v>
      </c>
    </row>
    <row r="22" spans="2:9" hidden="1" x14ac:dyDescent="0.4">
      <c r="B22" s="1" t="s">
        <v>50</v>
      </c>
      <c r="C22" s="2">
        <v>44042</v>
      </c>
      <c r="D22" s="1" t="s">
        <v>24</v>
      </c>
      <c r="E22" s="1" t="s">
        <v>13</v>
      </c>
      <c r="F22" s="3">
        <v>80000</v>
      </c>
      <c r="G22" s="19">
        <v>120</v>
      </c>
      <c r="H22" s="4">
        <v>2.1000000000000001E-2</v>
      </c>
      <c r="I22" s="5">
        <v>10691000</v>
      </c>
    </row>
    <row r="23" spans="2:9" hidden="1" x14ac:dyDescent="0.4">
      <c r="B23" s="1" t="s">
        <v>30</v>
      </c>
      <c r="C23" s="2">
        <v>43834</v>
      </c>
      <c r="D23" s="1" t="s">
        <v>24</v>
      </c>
      <c r="E23" s="1" t="s">
        <v>13</v>
      </c>
      <c r="F23" s="3">
        <v>10000</v>
      </c>
      <c r="G23" s="19">
        <v>120</v>
      </c>
      <c r="H23" s="4">
        <v>2.1000000000000001E-2</v>
      </c>
      <c r="I23" s="5">
        <v>1335000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49</v>
      </c>
      <c r="C26" s="2">
        <v>43209</v>
      </c>
      <c r="D26" s="1" t="s">
        <v>24</v>
      </c>
      <c r="E26" s="1" t="s">
        <v>17</v>
      </c>
      <c r="F26" s="3">
        <v>120000</v>
      </c>
      <c r="G26" s="19">
        <v>120</v>
      </c>
      <c r="H26" s="4">
        <v>2.3E-2</v>
      </c>
      <c r="I26" s="5">
        <v>16174000</v>
      </c>
    </row>
    <row r="27" spans="2:9" hidden="1" x14ac:dyDescent="0.4">
      <c r="B27" s="1" t="s">
        <v>15</v>
      </c>
      <c r="C27" s="2">
        <v>43126</v>
      </c>
      <c r="D27" s="1" t="s">
        <v>16</v>
      </c>
      <c r="E27" s="1" t="s">
        <v>17</v>
      </c>
      <c r="F27" s="3">
        <v>150000</v>
      </c>
      <c r="G27" s="19">
        <v>120</v>
      </c>
      <c r="H27" s="4">
        <v>0.02</v>
      </c>
      <c r="I27" s="5">
        <v>19908000</v>
      </c>
    </row>
    <row r="28" spans="2:9" x14ac:dyDescent="0.4">
      <c r="B28" s="1" t="s">
        <v>36</v>
      </c>
      <c r="C28" s="2">
        <v>43572</v>
      </c>
      <c r="D28" s="1" t="s">
        <v>16</v>
      </c>
      <c r="E28" s="1" t="s">
        <v>17</v>
      </c>
      <c r="F28" s="3">
        <v>120000</v>
      </c>
      <c r="G28" s="19">
        <v>120</v>
      </c>
      <c r="H28" s="4">
        <v>0.02</v>
      </c>
      <c r="I28" s="5">
        <v>15927000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5" sqref="L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M8" sqref="M8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E A A B Q S w M E F A A C A A g A A 2 V x W 0 g i i R W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H Q M z I A O s p G H y Z o 4 5 u Z h 1 B g B J Q D y S I J 2 j i X 5 p S U F q X a Z e f r e g f Z 6 M O 4 N v p Q P 9 g B A F B L A w Q U A A I A C A A D Z X F b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A 2 V x W 7 2 p z + S K A Q A A V w I A A B M A H A B G b 3 J t d W x h c y 9 T Z W N 0 a W 9 u M S 5 t I K I Y A C i g F A A A A A A A A A A A A A A A A A A A A A A A A A A A A K W R z 0 s C Q R T H 7 4 L / w z B d F B b R p T o k H s I I u k R g N 1 e W c R 1 y Q d f Y H b u E Y K R g 2 c E i U W u V 7 R d a d N j I Z K H / a P f t / 9 D o 1 i m h Q 3 M Z v u + 9 + b 7 3 P m N Q h a k V D W W C O 5 E M h 8 I h o 0 h 0 W k C u X Y d R E 0 Y d 7 7 0 B V h 1 m X Z R C J c r C I c Q P 3 P K 4 w y O b i k I N I 7 Z F G M k T g 0 a 2 1 R K N p S s a o x o z I n h r Q / J v J j B 0 J P i c + g N T E u P i m u w 6 N s x M 7 9 U B y 4 T x p R z k E q 5 z B u 1 H n p T 9 7 g D O P + b N H y 5 k c T U h x t d R 9 b B A G P 2 / Q V x E 8 G F C 2 w p M w L T 8 f l e K J / y b C y l Y 1 O 8 3 / M F z j C h K I Y + j A s q m d c p f 7 p I j 9 Y D M Q e 3 p l U O q M 5 U a K a Z X a S 4 q B F T k p d A C V s f Z j F K k Z Z L C W N h h t J z C v 4 t x r p a d k 8 x 9 + 6 1 g v p / 7 Z n s d E 3 n t R + / J Q d C b I m j 1 M f f d J 3 n O O k N L / P f S l V K 1 r B m R J R M I x z + d 2 q Z r N 7 C A M J y e + F c t u G 9 6 T / 2 F H t f B 6 n g v z Y W 4 v f Z m r X l 9 9 2 6 h e z Y M p 2 B O c C 0 a D q n a n 6 M l v w B Q S w E C L Q A U A A I A C A A D Z X F b S C K J F a Y A A A D 3 A A A A E g A A A A A A A A A A A A A A A A A A A A A A Q 2 9 u Z m l n L 1 B h Y 2 t h Z 2 U u e G 1 s U E s B A i 0 A F A A C A A g A A 2 V x W 1 N y O C y b A A A A 4 Q A A A B M A A A A A A A A A A A A A A A A A 8 g A A A F t D b 2 5 0 Z W 5 0 X 1 R 5 c G V z X S 5 4 b W x Q S w E C L Q A U A A I A C A A D Z X F b v a n P 5 I o B A A B X A g A A E w A A A A A A A A A A A A A A A A D a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D Q A A A A A A A M 0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E 1 Z T M w N z U t N W I z M S 0 0 Y z k w L T k w Y m Q t O T Q 2 O T k y O D h l N T U 3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N 1 Q w M z o 0 M D o w N y 4 2 N D g y N z I x W i I g L z 4 8 R W 5 0 c n k g V H l w Z T 0 i R m l s b E N v b H V t b l R 5 c G V z I i B W Y W x 1 Z T 0 i c 0 J 3 W U d C U V U 9 I i A v P j x F b n R y e S B U e X B l P S J G a W x s Q 2 9 s d W 1 u T m F t Z X M i I F Z h b H V l P S J z W y Z x d W 9 0 O + q w g O y e h e y L n O q w h C Z x d W 9 0 O y w m c X V v d D v s g 4 H t k o j s o o X r p Z g m c X V v d D s s J n F 1 b 3 Q 7 7 K e A 7 K C Q 6 6 q F J n F 1 b 3 Q 7 L C Z x d W 9 0 O + y b l O u 2 i O y e h e y V o S Z x d W 9 0 O y w m c X V v d D v s l 7 D s n b T s n K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s I D s n o X s n p D r s 4 T s o I D s t p U v Q X V 0 b 1 J l b W 9 2 Z W R D b 2 x 1 b W 5 z M S 5 7 6 r C A 7 J 6 F 7 I u c 6 r C E L D B 9 J n F 1 b 3 Q 7 L C Z x d W 9 0 O 1 N l Y 3 R p b 2 4 x L + q w g O y e h e y e k O u z h O y g g O y 2 l S 9 B d X R v U m V t b 3 Z l Z E N v b H V t b n M x L n v s g 4 H t k o j s o o X r p Z g s M X 0 m c X V v d D s s J n F 1 b 3 Q 7 U 2 V j d G l v b j E v 6 r C A 7 J 6 F 7 J 6 Q 6 7 O E 7 K C A 7 L a V L 0 F 1 d G 9 S Z W 1 v d m V k Q 2 9 s d W 1 u c z E u e + y n g O y g k O u q h S w y f S Z x d W 9 0 O y w m c X V v d D t T Z W N 0 a W 9 u M S / q s I D s n o X s n p D r s 4 T s o I D s t p U v Q X V 0 b 1 J l b W 9 2 Z W R D b 2 x 1 b W 5 z M S 5 7 7 J u U 6 7 a I 7 J 6 F 7 J W h L D N 9 J n F 1 b 3 Q 7 L C Z x d W 9 0 O 1 N l Y 3 R p b 2 4 x L + q w g O y e h e y e k O u z h O y g g O y 2 l S 9 B d X R v U m V t b 3 Z l Z E N v b H V t b n M x L n v s l 7 D s n b T s n K g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6 r C A 7 J 6 F 7 J 6 Q 6 7 O E 7 K C A 7 L a V L 0 F 1 d G 9 S Z W 1 v d m V k Q 2 9 s d W 1 u c z E u e + q w g O y e h e y L n O q w h C w w f S Z x d W 9 0 O y w m c X V v d D t T Z W N 0 a W 9 u M S / q s I D s n o X s n p D r s 4 T s o I D s t p U v Q X V 0 b 1 J l b W 9 2 Z W R D b 2 x 1 b W 5 z M S 5 7 7 I O B 7 Z K I 7 K K F 6 6 W Y L D F 9 J n F 1 b 3 Q 7 L C Z x d W 9 0 O 1 N l Y 3 R p b 2 4 x L + q w g O y e h e y e k O u z h O y g g O y 2 l S 9 B d X R v U m V t b 3 Z l Z E N v b H V t b n M x L n v s p 4 D s o J D r q o U s M n 0 m c X V v d D s s J n F 1 b 3 Q 7 U 2 V j d G l v b j E v 6 r C A 7 J 6 F 7 J 6 Q 6 7 O E 7 K C A 7 L a V L 0 F 1 d G 9 S Z W 1 v d m V k Q 2 9 s d W 1 u c z E u e + y b l O u 2 i O y e h e y V o S w z f S Z x d W 9 0 O y w m c X V v d D t T Z W N 0 a W 9 u M S / q s I D s n o X s n p D r s 4 T s o I D s t p U v Q X V 0 b 1 J l b W 9 2 Z W R D b 2 x 1 b W 5 z M S 5 7 7 J e w 7 J 2 0 7 J y o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1 8 l R U E l Q j A l O D A l R U M l O U U l O D U l R U M l O U U l O T A l R U I l Q j M l O D Q l R U M l Q T A l O D A l R U M l Q j Y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+ y Q 8 d P 6 q x H o Y 0 h 4 a 5 7 B f Q A A A A A A g A A A A A A E G Y A A A A B A A A g A A A A / m V D H D 5 Q G K a w o J 0 V W y 2 L R M H A y S z V 7 v k g u N k H x A E A H 0 4 A A A A A D o A A A A A C A A A g A A A A o W E L t g N F D o d a / g 3 5 t J M 4 s q K y c 0 2 1 q b G K P 3 v 8 e U l z e D B Q A A A A V M 6 m c Q l R O Y Z N W t N v o n V h c s U L Q Z M g 2 Y 7 d B D 2 m 2 O v R k V L 6 w H T 8 M T W 4 c p i Q 2 G B D W c 4 O y 9 6 b k L W 1 / w c W D l D 5 p O h n D l E E v f B m n y R q + S 5 Q a / 1 5 t l t A A A A A x p F q K a a k r 6 6 x b B W m e 0 o V Z H 9 X d H I 1 K b n h 7 R J 5 j q q m R 7 J D q X / D o U K b a D y 7 v h k R G J C 7 W o D D / i d F 9 9 T S N / P 3 I 0 F H n w = = < / D a t a M a s h u p > 
</file>

<file path=customXml/itemProps1.xml><?xml version="1.0" encoding="utf-8"?>
<ds:datastoreItem xmlns:ds="http://schemas.openxmlformats.org/officeDocument/2006/customXml" ds:itemID="{02D074BB-3488-4B1B-AAAB-35CF3FB592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효인 안</cp:lastModifiedBy>
  <cp:lastPrinted>2025-11-17T01:45:15Z</cp:lastPrinted>
  <dcterms:created xsi:type="dcterms:W3CDTF">2023-08-09T00:13:15Z</dcterms:created>
  <dcterms:modified xsi:type="dcterms:W3CDTF">2025-11-17T03:43:31Z</dcterms:modified>
</cp:coreProperties>
</file>